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2315" windowHeight="7680" activeTab="0"/>
  </bookViews>
  <sheets>
    <sheet name="Income" sheetId="1" r:id="rId1"/>
    <sheet name="Cash Flow" sheetId="2" r:id="rId2"/>
    <sheet name="Allocated Spending" sheetId="3" r:id="rId3"/>
    <sheet name="Spending Running" sheetId="4" r:id="rId4"/>
  </sheets>
  <definedNames/>
  <calcPr fullCalcOnLoad="1"/>
</workbook>
</file>

<file path=xl/comments1.xml><?xml version="1.0" encoding="utf-8"?>
<comments xmlns="http://schemas.openxmlformats.org/spreadsheetml/2006/main">
  <authors>
    <author>Fant Steele</author>
  </authors>
  <commentList>
    <comment ref="B20" authorId="0">
      <text>
        <r>
          <rPr>
            <sz val="8"/>
            <rFont val="Tahoma"/>
            <family val="0"/>
          </rPr>
          <t xml:space="preserve">Cash Flow Planning (budget) spreadsheet set. This is build based on the Dave Ramsey plan and worksheets and the lessons taught in the Financial Peace University Classes. http://www.daveramsey.com 
</t>
        </r>
        <r>
          <rPr>
            <b/>
            <sz val="8"/>
            <rFont val="Tahoma"/>
            <family val="2"/>
          </rPr>
          <t>Remember there is never a "perfect budget". Each month will be similar but different due to LIFE happening.</t>
        </r>
        <r>
          <rPr>
            <sz val="8"/>
            <rFont val="Tahoma"/>
            <family val="0"/>
          </rPr>
          <t xml:space="preserve">
To use this spreadsheet follow a few simple steps:
1. </t>
        </r>
        <r>
          <rPr>
            <b/>
            <sz val="8"/>
            <rFont val="Tahoma"/>
            <family val="2"/>
          </rPr>
          <t>Use File -&gt; Save As</t>
        </r>
        <r>
          <rPr>
            <sz val="8"/>
            <rFont val="Tahoma"/>
            <family val="0"/>
          </rPr>
          <t xml:space="preserve"> to save the spreadsheet to a name for this months cash flow plan. For example AUG2010
2. If this is a copy of last months spreadsheet go to the </t>
        </r>
        <r>
          <rPr>
            <b/>
            <sz val="8"/>
            <rFont val="Tahoma"/>
            <family val="2"/>
          </rPr>
          <t>Allocated Spending</t>
        </r>
        <r>
          <rPr>
            <sz val="8"/>
            <rFont val="Tahoma"/>
            <family val="0"/>
          </rPr>
          <t xml:space="preserve"> worksheet (Tabs are at the bottom of the screen) and click the </t>
        </r>
        <r>
          <rPr>
            <b/>
            <sz val="8"/>
            <rFont val="Tahoma"/>
            <family val="2"/>
          </rPr>
          <t>Clear Spent Cells</t>
        </r>
        <r>
          <rPr>
            <sz val="8"/>
            <rFont val="Tahoma"/>
            <family val="0"/>
          </rPr>
          <t xml:space="preserve"> button in the upper left of the worksheet. If you are using Open Office this will not work at this time.
3. Return to the </t>
        </r>
        <r>
          <rPr>
            <b/>
            <sz val="8"/>
            <rFont val="Tahoma"/>
            <family val="2"/>
          </rPr>
          <t>Income</t>
        </r>
        <r>
          <rPr>
            <sz val="8"/>
            <rFont val="Tahoma"/>
            <family val="0"/>
          </rPr>
          <t xml:space="preserve"> Worksheet.  Enter your income sources by date on the Income Worksheet. This should be the take home amount (net) of your check unless you are tracking items that are paid by payroll deduction.
4. Go to the </t>
        </r>
        <r>
          <rPr>
            <b/>
            <sz val="8"/>
            <rFont val="Tahoma"/>
            <family val="2"/>
          </rPr>
          <t>Cash Flow</t>
        </r>
        <r>
          <rPr>
            <sz val="8"/>
            <rFont val="Tahoma"/>
            <family val="0"/>
          </rPr>
          <t xml:space="preserve"> worksheet. The first time in you may need to rename some line items. This is the place to change the descriptions. </t>
        </r>
        <r>
          <rPr>
            <b/>
            <sz val="8"/>
            <rFont val="Tahoma"/>
            <family val="2"/>
          </rPr>
          <t>DO NOT</t>
        </r>
        <r>
          <rPr>
            <sz val="8"/>
            <rFont val="Tahoma"/>
            <family val="0"/>
          </rPr>
          <t xml:space="preserve"> change the line descriptions in Allocated Spending worksheet. Those description are linked back to the </t>
        </r>
        <r>
          <rPr>
            <b/>
            <sz val="8"/>
            <rFont val="Tahoma"/>
            <family val="2"/>
          </rPr>
          <t>Cash Flow</t>
        </r>
        <r>
          <rPr>
            <sz val="8"/>
            <rFont val="Tahoma"/>
            <family val="0"/>
          </rPr>
          <t xml:space="preserve"> descriptions.
5. On the </t>
        </r>
        <r>
          <rPr>
            <b/>
            <sz val="8"/>
            <rFont val="Tahoma"/>
            <family val="2"/>
          </rPr>
          <t>Cash Flow</t>
        </r>
        <r>
          <rPr>
            <sz val="8"/>
            <rFont val="Tahoma"/>
            <family val="0"/>
          </rPr>
          <t xml:space="preserve"> worksheet enter the dollar amounts of all your bills, debts, and other spending items in the </t>
        </r>
        <r>
          <rPr>
            <b/>
            <sz val="8"/>
            <rFont val="Tahoma"/>
            <family val="2"/>
          </rPr>
          <t>Budget</t>
        </r>
        <r>
          <rPr>
            <sz val="8"/>
            <rFont val="Tahoma"/>
            <family val="0"/>
          </rPr>
          <t xml:space="preserve"> Column (B). Spent and remaining columns are updated as you complete the Allocated Spending worksheet. Line 111 will show you the amount you have left to allocate. When you are finished the ammount to allocate should be zero. The idea is to allocate EVERY dollar to a purpose before the month begins. </t>
        </r>
        <r>
          <rPr>
            <b/>
            <sz val="8"/>
            <rFont val="Tahoma"/>
            <family val="2"/>
          </rPr>
          <t xml:space="preserve">Every line item may not be needed for you. </t>
        </r>
        <r>
          <rPr>
            <sz val="8"/>
            <rFont val="Tahoma"/>
            <family val="2"/>
          </rPr>
          <t xml:space="preserve">They are included to help you remember budget items.
6. Go to the </t>
        </r>
        <r>
          <rPr>
            <b/>
            <sz val="8"/>
            <rFont val="Tahoma"/>
            <family val="2"/>
          </rPr>
          <t>Allocated Spending</t>
        </r>
        <r>
          <rPr>
            <sz val="8"/>
            <rFont val="Tahoma"/>
            <family val="2"/>
          </rPr>
          <t xml:space="preserve"> worksheet and decide where each line item will be paid from. Put the amount in the </t>
        </r>
        <r>
          <rPr>
            <b/>
            <sz val="8"/>
            <rFont val="Tahoma"/>
            <family val="2"/>
          </rPr>
          <t xml:space="preserve">allocated </t>
        </r>
        <r>
          <rPr>
            <sz val="8"/>
            <rFont val="Tahoma"/>
            <family val="2"/>
          </rPr>
          <t xml:space="preserve">column under the paycheck that the item will be covered from. In some cases you may need to allocate from multiple paychecks. The </t>
        </r>
        <r>
          <rPr>
            <b/>
            <sz val="8"/>
            <rFont val="Tahoma"/>
            <family val="2"/>
          </rPr>
          <t>toal allocated</t>
        </r>
        <r>
          <rPr>
            <sz val="8"/>
            <rFont val="Tahoma"/>
            <family val="2"/>
          </rPr>
          <t xml:space="preserve"> cell will show </t>
        </r>
        <r>
          <rPr>
            <b/>
            <sz val="8"/>
            <color indexed="10"/>
            <rFont val="Tahoma"/>
            <family val="2"/>
          </rPr>
          <t>red</t>
        </r>
        <r>
          <rPr>
            <sz val="8"/>
            <rFont val="Tahoma"/>
            <family val="2"/>
          </rPr>
          <t xml:space="preserve"> until the </t>
        </r>
        <r>
          <rPr>
            <b/>
            <sz val="8"/>
            <rFont val="Tahoma"/>
            <family val="2"/>
          </rPr>
          <t>budget amount</t>
        </r>
        <r>
          <rPr>
            <sz val="8"/>
            <rFont val="Tahoma"/>
            <family val="2"/>
          </rPr>
          <t xml:space="preserve"> is equal to the </t>
        </r>
        <r>
          <rPr>
            <b/>
            <sz val="8"/>
            <rFont val="Tahoma"/>
            <family val="2"/>
          </rPr>
          <t>total allocated</t>
        </r>
        <r>
          <rPr>
            <sz val="8"/>
            <rFont val="Tahoma"/>
            <family val="2"/>
          </rPr>
          <t xml:space="preserve"> amount. </t>
        </r>
        <r>
          <rPr>
            <sz val="8"/>
            <color indexed="10"/>
            <rFont val="Tahoma"/>
            <family val="2"/>
          </rPr>
          <t>RED</t>
        </r>
        <r>
          <rPr>
            <sz val="8"/>
            <rFont val="Tahoma"/>
            <family val="2"/>
          </rPr>
          <t xml:space="preserve"> indicates either an over or under allocation total.
7. As you work through the month, enter the amount spent in each </t>
        </r>
        <r>
          <rPr>
            <b/>
            <sz val="8"/>
            <rFont val="Tahoma"/>
            <family val="2"/>
          </rPr>
          <t>Spent</t>
        </r>
        <r>
          <rPr>
            <sz val="8"/>
            <rFont val="Tahoma"/>
            <family val="2"/>
          </rPr>
          <t xml:space="preserve"> column under each paycheck as you spend the money or fund the envolope that supports the column (for example Food). The Cash flow and Allocated Spending worksheets will give you a good idea of how you are doing during the month.
Remember: You are working a </t>
        </r>
        <r>
          <rPr>
            <b/>
            <sz val="8"/>
            <rFont val="Tahoma"/>
            <family val="2"/>
          </rPr>
          <t>ZERO SUM</t>
        </r>
        <r>
          <rPr>
            <sz val="8"/>
            <rFont val="Tahoma"/>
            <family val="2"/>
          </rPr>
          <t xml:space="preserve"> budget, so If you over spend in one area you MUST adjust another area down to get back to zero.
There are several macros and lots of cross worksheet references. Be very careful adding or removing lines or columns.</t>
        </r>
      </text>
    </comment>
  </commentList>
</comments>
</file>

<file path=xl/comments2.xml><?xml version="1.0" encoding="utf-8"?>
<comments xmlns="http://schemas.openxmlformats.org/spreadsheetml/2006/main">
  <authors>
    <author>Fant Steele</author>
  </authors>
  <commentList>
    <comment ref="F6" authorId="0">
      <text>
        <r>
          <rPr>
            <b/>
            <sz val="8"/>
            <rFont val="Tahoma"/>
            <family val="0"/>
          </rPr>
          <t>Instructions can be found in the Income Worksheet
CHANGE LINE ITEM DESCRIPTIONS (Column A) ON THIS SHEET</t>
        </r>
      </text>
    </comment>
  </commentList>
</comments>
</file>

<file path=xl/comments3.xml><?xml version="1.0" encoding="utf-8"?>
<comments xmlns="http://schemas.openxmlformats.org/spreadsheetml/2006/main">
  <authors>
    <author>Fant Steele</author>
  </authors>
  <commentList>
    <comment ref="E114" authorId="0">
      <text>
        <r>
          <rPr>
            <b/>
            <sz val="8"/>
            <rFont val="Tahoma"/>
            <family val="0"/>
          </rPr>
          <t xml:space="preserve">Instructions can be found in the Income Worksheet
</t>
        </r>
        <r>
          <rPr>
            <b/>
            <sz val="8"/>
            <color indexed="10"/>
            <rFont val="Tahoma"/>
            <family val="2"/>
          </rPr>
          <t>DO NOT CHANGE</t>
        </r>
        <r>
          <rPr>
            <b/>
            <sz val="8"/>
            <rFont val="Tahoma"/>
            <family val="0"/>
          </rPr>
          <t xml:space="preserve"> LINE ITEM DESCRIPTIONS ON THIS SHEET</t>
        </r>
      </text>
    </comment>
  </commentList>
</comments>
</file>

<file path=xl/sharedStrings.xml><?xml version="1.0" encoding="utf-8"?>
<sst xmlns="http://schemas.openxmlformats.org/spreadsheetml/2006/main" count="326" uniqueCount="115">
  <si>
    <t>Income Sources</t>
  </si>
  <si>
    <t>Bonus</t>
  </si>
  <si>
    <t>Total</t>
  </si>
  <si>
    <t>Carry Over</t>
  </si>
  <si>
    <t>Giving</t>
  </si>
  <si>
    <t>Monthly Income</t>
  </si>
  <si>
    <t>Church</t>
  </si>
  <si>
    <t>Giving Subtotal</t>
  </si>
  <si>
    <t>Remaining Income</t>
  </si>
  <si>
    <t>Cash</t>
  </si>
  <si>
    <t>Saving</t>
  </si>
  <si>
    <t>Emergency Fund</t>
  </si>
  <si>
    <t>Retirement Fund</t>
  </si>
  <si>
    <t>Saving SubTotal</t>
  </si>
  <si>
    <t>Housing</t>
  </si>
  <si>
    <t>Home Repairs</t>
  </si>
  <si>
    <t>Budget</t>
  </si>
  <si>
    <t>Spent</t>
  </si>
  <si>
    <t>Homeowners Ins.</t>
  </si>
  <si>
    <t>Real Estate Taxes</t>
  </si>
  <si>
    <t>Replace Funiture</t>
  </si>
  <si>
    <t>First Mortage</t>
  </si>
  <si>
    <t>Escrow</t>
  </si>
  <si>
    <t>Storage</t>
  </si>
  <si>
    <t>Updates</t>
  </si>
  <si>
    <t>Housing Subtotal</t>
  </si>
  <si>
    <t>Utilities</t>
  </si>
  <si>
    <t>Electricity</t>
  </si>
  <si>
    <t>House Phone</t>
  </si>
  <si>
    <t>Trash</t>
  </si>
  <si>
    <t>Cell Phone</t>
  </si>
  <si>
    <t>Utilities Subtotal</t>
  </si>
  <si>
    <t>Food</t>
  </si>
  <si>
    <t>Grocery</t>
  </si>
  <si>
    <t>Restaurants</t>
  </si>
  <si>
    <t>Misc.</t>
  </si>
  <si>
    <t>Food Subtotal</t>
  </si>
  <si>
    <t>Transportation</t>
  </si>
  <si>
    <t>Replace Car</t>
  </si>
  <si>
    <t>Car Repair / Tires</t>
  </si>
  <si>
    <t>Car Insurance</t>
  </si>
  <si>
    <t>License and Taxes</t>
  </si>
  <si>
    <t>Gas and Oil</t>
  </si>
  <si>
    <t>Transportation Subtotal</t>
  </si>
  <si>
    <t>Clothing</t>
  </si>
  <si>
    <t>Monthly Clothing</t>
  </si>
  <si>
    <t>Cleaning / laundry</t>
  </si>
  <si>
    <t>Clothing Subtotal</t>
  </si>
  <si>
    <t>Medical/Health</t>
  </si>
  <si>
    <t>Medical Bills</t>
  </si>
  <si>
    <t>Health Insurance</t>
  </si>
  <si>
    <t>Disabillity Insurance</t>
  </si>
  <si>
    <t>Dentist</t>
  </si>
  <si>
    <t>Optometrist</t>
  </si>
  <si>
    <t>Drugs</t>
  </si>
  <si>
    <t>Dr. Visits</t>
  </si>
  <si>
    <t>Medical/Health Subtotal</t>
  </si>
  <si>
    <t>Personal</t>
  </si>
  <si>
    <t>Life Insurance</t>
  </si>
  <si>
    <t>IRS</t>
  </si>
  <si>
    <t>Gifts</t>
  </si>
  <si>
    <t>Hair Care</t>
  </si>
  <si>
    <t>Education / Adult</t>
  </si>
  <si>
    <t>Subscriptions</t>
  </si>
  <si>
    <t>Organization Dues</t>
  </si>
  <si>
    <t>Blow Money</t>
  </si>
  <si>
    <t>Personal Subtotal</t>
  </si>
  <si>
    <t>Recreation</t>
  </si>
  <si>
    <t>Vacation</t>
  </si>
  <si>
    <t>Entertainment</t>
  </si>
  <si>
    <t>Christmas</t>
  </si>
  <si>
    <t>Recreation Subtotal</t>
  </si>
  <si>
    <t>Debts</t>
  </si>
  <si>
    <t>Second Mortgage</t>
  </si>
  <si>
    <t>Snowball - Paidoff</t>
  </si>
  <si>
    <t>Snowball - Current</t>
  </si>
  <si>
    <t>Debts Subtotal</t>
  </si>
  <si>
    <t>Date</t>
  </si>
  <si>
    <t>Amount</t>
  </si>
  <si>
    <t>Paycheck Date</t>
  </si>
  <si>
    <t>Paycheck Amount</t>
  </si>
  <si>
    <t>Item</t>
  </si>
  <si>
    <t>Budgeted Amt</t>
  </si>
  <si>
    <t xml:space="preserve"> </t>
  </si>
  <si>
    <t xml:space="preserve">   </t>
  </si>
  <si>
    <t xml:space="preserve">  </t>
  </si>
  <si>
    <t>Allocated</t>
  </si>
  <si>
    <t>Remaining</t>
  </si>
  <si>
    <t>Other Giving</t>
  </si>
  <si>
    <t>Pay Check 1</t>
  </si>
  <si>
    <t>Pay Check 2</t>
  </si>
  <si>
    <t>Pay Check 3</t>
  </si>
  <si>
    <t>Pay Check 4</t>
  </si>
  <si>
    <t>Pay Check 5</t>
  </si>
  <si>
    <t>Transfer</t>
  </si>
  <si>
    <t>Missions</t>
  </si>
  <si>
    <t>TV / Cable / Sat</t>
  </si>
  <si>
    <t>Propane / Natural Gas</t>
  </si>
  <si>
    <t>Internet Connection</t>
  </si>
  <si>
    <t>Child 1 Commisions</t>
  </si>
  <si>
    <t>Child 2 Commisions</t>
  </si>
  <si>
    <t>Child 3 Commisions</t>
  </si>
  <si>
    <t>Credit Card 1</t>
  </si>
  <si>
    <t>Credit Card 2</t>
  </si>
  <si>
    <t>Credit Card 3</t>
  </si>
  <si>
    <t>Credit Card 4</t>
  </si>
  <si>
    <t>Credit Card 5</t>
  </si>
  <si>
    <t>Credit Card 6</t>
  </si>
  <si>
    <t>Credit Card 7</t>
  </si>
  <si>
    <t>Car Loan 1</t>
  </si>
  <si>
    <t>Car Loan 2</t>
  </si>
  <si>
    <t>Car Loan 3</t>
  </si>
  <si>
    <t>Other</t>
  </si>
  <si>
    <t>Total  Allocated</t>
  </si>
  <si>
    <t>Total Spent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</si>
</sst>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00000"/>
    <numFmt numFmtId="167" formatCode="&quot;Yes&quot;;&quot;Yes&quot;;&quot;No&quot;"/>
    <numFmt numFmtId="168" formatCode="&quot;True&quot;;&quot;True&quot;;&quot;False&quot;"/>
    <numFmt numFmtId="169" formatCode="&quot;On&quot;;&quot;On&quot;;&quot;Off&quot;"/>
    <numFmt numFmtId="170" formatCode="[$€-2]\ #,##0.00_);[Red]\([$€-2]\ #,##0.00\)"/>
  </numFmts>
  <fonts count="10">
    <font>
      <sz val="10"/>
      <name val="Arial"/>
      <family val="0"/>
    </font>
    <font>
      <b/>
      <sz val="10"/>
      <name val="Arial"/>
      <family val="2"/>
    </font>
    <font>
      <u val="single"/>
      <sz val="10"/>
      <color indexed="12"/>
      <name val="Arial"/>
      <family val="0"/>
    </font>
    <font>
      <u val="single"/>
      <sz val="10"/>
      <color indexed="36"/>
      <name val="Arial"/>
      <family val="0"/>
    </font>
    <font>
      <sz val="8"/>
      <name val="Arial"/>
      <family val="0"/>
    </font>
    <font>
      <sz val="8"/>
      <name val="Tahoma"/>
      <family val="0"/>
    </font>
    <font>
      <b/>
      <sz val="8"/>
      <name val="Tahoma"/>
      <family val="0"/>
    </font>
    <font>
      <sz val="8"/>
      <color indexed="10"/>
      <name val="Tahoma"/>
      <family val="2"/>
    </font>
    <font>
      <b/>
      <sz val="8"/>
      <color indexed="10"/>
      <name val="Tahoma"/>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43"/>
        <bgColor indexed="64"/>
      </patternFill>
    </fill>
  </fills>
  <borders count="14">
    <border>
      <left/>
      <right/>
      <top/>
      <bottom/>
      <diagonal/>
    </border>
    <border>
      <left style="thin"/>
      <right style="thin"/>
      <top style="thin"/>
      <bottom style="thin"/>
    </border>
    <border>
      <left style="thin"/>
      <right>
        <color indexed="63"/>
      </right>
      <top style="thin"/>
      <bottom style="thin"/>
    </border>
    <border>
      <left style="double"/>
      <right style="thin"/>
      <top style="thin"/>
      <bottom>
        <color indexed="63"/>
      </bottom>
    </border>
    <border>
      <left style="double"/>
      <right style="thin"/>
      <top style="double"/>
      <bottom style="thin"/>
    </border>
    <border>
      <left style="double"/>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double"/>
      <right style="thin"/>
      <top style="thin"/>
      <bottom style="double"/>
    </border>
    <border>
      <left style="thin"/>
      <right style="double"/>
      <top style="thin"/>
      <bottom>
        <color indexed="63"/>
      </bottom>
    </border>
    <border>
      <left style="thin"/>
      <right style="double"/>
      <top style="double"/>
      <bottom style="thin"/>
    </border>
    <border>
      <left style="thin"/>
      <right style="double"/>
      <top style="thin"/>
      <bottom style="thin"/>
    </border>
    <border>
      <left style="thin"/>
      <right style="double"/>
      <top style="thin"/>
      <bottom style="double"/>
    </border>
    <border>
      <left style="double"/>
      <right style="double"/>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164" fontId="0" fillId="0" borderId="0" xfId="0" applyNumberFormat="1" applyAlignment="1">
      <alignment/>
    </xf>
    <xf numFmtId="14" fontId="0" fillId="0" borderId="0" xfId="0" applyNumberFormat="1" applyAlignment="1">
      <alignment/>
    </xf>
    <xf numFmtId="0" fontId="1" fillId="0" borderId="0" xfId="0" applyFont="1" applyAlignment="1">
      <alignment horizontal="center"/>
    </xf>
    <xf numFmtId="164" fontId="1" fillId="0" borderId="0" xfId="0" applyNumberFormat="1" applyFont="1" applyAlignment="1">
      <alignment horizontal="center"/>
    </xf>
    <xf numFmtId="14" fontId="1" fillId="0" borderId="0" xfId="0" applyNumberFormat="1" applyFont="1" applyAlignment="1">
      <alignment horizontal="center"/>
    </xf>
    <xf numFmtId="49" fontId="0" fillId="0" borderId="0" xfId="0" applyNumberFormat="1" applyAlignment="1">
      <alignment/>
    </xf>
    <xf numFmtId="49" fontId="1" fillId="0" borderId="0" xfId="0" applyNumberFormat="1" applyFont="1" applyAlignment="1">
      <alignment/>
    </xf>
    <xf numFmtId="49" fontId="0" fillId="0" borderId="0" xfId="0" applyNumberFormat="1" applyFont="1" applyAlignment="1">
      <alignment/>
    </xf>
    <xf numFmtId="0" fontId="0" fillId="0" borderId="0" xfId="0" applyNumberFormat="1" applyAlignment="1">
      <alignment/>
    </xf>
    <xf numFmtId="0" fontId="1" fillId="0" borderId="0" xfId="0" applyNumberFormat="1" applyFont="1" applyAlignment="1">
      <alignment/>
    </xf>
    <xf numFmtId="0" fontId="1" fillId="0" borderId="0" xfId="0" applyFont="1" applyAlignment="1">
      <alignment horizontal="center" wrapText="1"/>
    </xf>
    <xf numFmtId="0" fontId="1" fillId="2" borderId="0" xfId="0" applyFont="1" applyFill="1" applyAlignment="1">
      <alignment horizontal="center" wrapText="1"/>
    </xf>
    <xf numFmtId="0" fontId="1" fillId="2" borderId="0" xfId="0" applyFont="1" applyFill="1" applyAlignment="1">
      <alignment/>
    </xf>
    <xf numFmtId="0" fontId="0" fillId="2" borderId="0" xfId="0" applyFill="1" applyAlignment="1">
      <alignment/>
    </xf>
    <xf numFmtId="0" fontId="1" fillId="0" borderId="0" xfId="0" applyFont="1" applyFill="1" applyAlignment="1">
      <alignment horizontal="center" wrapText="1"/>
    </xf>
    <xf numFmtId="0" fontId="1" fillId="0" borderId="0" xfId="0" applyFont="1" applyFill="1" applyAlignment="1">
      <alignment/>
    </xf>
    <xf numFmtId="0" fontId="1" fillId="0" borderId="1" xfId="0" applyNumberFormat="1" applyFont="1" applyBorder="1" applyAlignment="1">
      <alignment/>
    </xf>
    <xf numFmtId="49" fontId="0" fillId="0" borderId="1" xfId="0" applyNumberFormat="1" applyBorder="1" applyAlignment="1">
      <alignment/>
    </xf>
    <xf numFmtId="0" fontId="0" fillId="0" borderId="1" xfId="0" applyNumberFormat="1" applyBorder="1" applyAlignment="1">
      <alignment/>
    </xf>
    <xf numFmtId="164" fontId="0" fillId="0" borderId="1" xfId="0" applyNumberFormat="1" applyBorder="1" applyAlignment="1">
      <alignment/>
    </xf>
    <xf numFmtId="49" fontId="0" fillId="0" borderId="2" xfId="0" applyNumberFormat="1" applyBorder="1" applyAlignment="1">
      <alignment/>
    </xf>
    <xf numFmtId="164" fontId="0" fillId="0" borderId="2" xfId="0" applyNumberFormat="1" applyBorder="1" applyAlignment="1">
      <alignment/>
    </xf>
    <xf numFmtId="0" fontId="0" fillId="0" borderId="3" xfId="0" applyBorder="1" applyAlignment="1">
      <alignment horizontal="center"/>
    </xf>
    <xf numFmtId="164" fontId="0" fillId="0" borderId="4" xfId="0" applyNumberFormat="1" applyBorder="1" applyAlignment="1">
      <alignment/>
    </xf>
    <xf numFmtId="164" fontId="0" fillId="0" borderId="5" xfId="0" applyNumberFormat="1" applyBorder="1" applyAlignment="1">
      <alignment/>
    </xf>
    <xf numFmtId="164" fontId="0" fillId="0" borderId="6" xfId="0" applyNumberFormat="1" applyBorder="1" applyAlignment="1">
      <alignment/>
    </xf>
    <xf numFmtId="49" fontId="0" fillId="0" borderId="7" xfId="0" applyNumberFormat="1" applyBorder="1" applyAlignment="1">
      <alignment/>
    </xf>
    <xf numFmtId="0" fontId="1" fillId="2" borderId="1" xfId="0" applyNumberFormat="1" applyFont="1" applyFill="1" applyBorder="1" applyAlignment="1">
      <alignment/>
    </xf>
    <xf numFmtId="164" fontId="0" fillId="2" borderId="1" xfId="0" applyNumberFormat="1" applyFill="1" applyBorder="1" applyAlignment="1">
      <alignment/>
    </xf>
    <xf numFmtId="164" fontId="0" fillId="2" borderId="2" xfId="0" applyNumberFormat="1" applyFill="1" applyBorder="1" applyAlignment="1">
      <alignment/>
    </xf>
    <xf numFmtId="164" fontId="0" fillId="2" borderId="6" xfId="0" applyNumberFormat="1" applyFill="1" applyBorder="1" applyAlignment="1">
      <alignment/>
    </xf>
    <xf numFmtId="164" fontId="0" fillId="2" borderId="5" xfId="0" applyNumberFormat="1" applyFill="1" applyBorder="1" applyAlignment="1">
      <alignment/>
    </xf>
    <xf numFmtId="164" fontId="1" fillId="0" borderId="1" xfId="0" applyNumberFormat="1" applyFont="1" applyBorder="1" applyAlignment="1">
      <alignment/>
    </xf>
    <xf numFmtId="164" fontId="0" fillId="2" borderId="8" xfId="0" applyNumberFormat="1" applyFill="1" applyBorder="1" applyAlignment="1">
      <alignment/>
    </xf>
    <xf numFmtId="164" fontId="0" fillId="0" borderId="0" xfId="0" applyNumberFormat="1" applyFill="1" applyBorder="1" applyAlignment="1">
      <alignment/>
    </xf>
    <xf numFmtId="0" fontId="0" fillId="3" borderId="9" xfId="0" applyFill="1" applyBorder="1" applyAlignment="1">
      <alignment horizontal="center"/>
    </xf>
    <xf numFmtId="164" fontId="0" fillId="3" borderId="10" xfId="0" applyNumberFormat="1" applyFill="1" applyBorder="1" applyAlignment="1">
      <alignment/>
    </xf>
    <xf numFmtId="164" fontId="0" fillId="3" borderId="11" xfId="0" applyNumberFormat="1" applyFill="1" applyBorder="1" applyAlignment="1">
      <alignment/>
    </xf>
    <xf numFmtId="164" fontId="0" fillId="3" borderId="5" xfId="0" applyNumberFormat="1" applyFill="1" applyBorder="1" applyAlignment="1">
      <alignment/>
    </xf>
    <xf numFmtId="164" fontId="0" fillId="3" borderId="12" xfId="0" applyNumberFormat="1" applyFill="1" applyBorder="1" applyAlignment="1">
      <alignment/>
    </xf>
    <xf numFmtId="164" fontId="0" fillId="3" borderId="13" xfId="0" applyNumberFormat="1" applyFill="1" applyBorder="1" applyAlignment="1">
      <alignment/>
    </xf>
    <xf numFmtId="16" fontId="0" fillId="0" borderId="0" xfId="0" applyNumberFormat="1" applyAlignment="1">
      <alignment/>
    </xf>
    <xf numFmtId="0" fontId="1" fillId="2" borderId="4" xfId="0" applyFont="1" applyFill="1" applyBorder="1" applyAlignment="1">
      <alignment horizontal="center" wrapText="1"/>
    </xf>
    <xf numFmtId="0" fontId="1" fillId="2" borderId="10" xfId="0" applyFont="1" applyFill="1" applyBorder="1" applyAlignment="1">
      <alignment horizontal="center" wrapText="1"/>
    </xf>
    <xf numFmtId="14" fontId="0" fillId="0" borderId="5" xfId="0" applyNumberFormat="1" applyFill="1" applyBorder="1" applyAlignment="1">
      <alignment horizontal="center"/>
    </xf>
    <xf numFmtId="14" fontId="0" fillId="0" borderId="11" xfId="0" applyNumberFormat="1" applyFill="1" applyBorder="1" applyAlignment="1">
      <alignment horizontal="center"/>
    </xf>
    <xf numFmtId="164" fontId="0" fillId="2" borderId="5" xfId="0" applyNumberFormat="1" applyFill="1" applyBorder="1" applyAlignment="1">
      <alignment horizontal="center"/>
    </xf>
    <xf numFmtId="164" fontId="0" fillId="2" borderId="11" xfId="0" applyNumberForma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FF0000"/>
        </patternFill>
      </fill>
      <border/>
    </dxf>
    <dxf>
      <fill>
        <patternFill>
          <bgColor rgb="FFFFFF00"/>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C14"/>
  <sheetViews>
    <sheetView tabSelected="1" workbookViewId="0" topLeftCell="A1">
      <selection activeCell="B20" sqref="B20"/>
    </sheetView>
  </sheetViews>
  <sheetFormatPr defaultColWidth="9.140625" defaultRowHeight="12.75"/>
  <cols>
    <col min="1" max="1" width="14.140625" style="2" customWidth="1"/>
    <col min="2" max="2" width="27.140625" style="0" customWidth="1"/>
    <col min="3" max="3" width="13.7109375" style="1" customWidth="1"/>
  </cols>
  <sheetData>
    <row r="1" spans="1:3" ht="12.75">
      <c r="A1" s="5" t="s">
        <v>77</v>
      </c>
      <c r="B1" s="3" t="s">
        <v>0</v>
      </c>
      <c r="C1" s="4" t="s">
        <v>78</v>
      </c>
    </row>
    <row r="2" spans="1:3" ht="12.75">
      <c r="A2" s="2">
        <v>40179</v>
      </c>
      <c r="B2" t="s">
        <v>89</v>
      </c>
      <c r="C2" s="1">
        <v>0</v>
      </c>
    </row>
    <row r="3" spans="1:3" ht="12.75">
      <c r="A3" s="2">
        <v>40179</v>
      </c>
      <c r="B3" t="s">
        <v>90</v>
      </c>
      <c r="C3" s="1">
        <v>0</v>
      </c>
    </row>
    <row r="4" spans="1:3" ht="12.75">
      <c r="A4" s="2">
        <v>40179</v>
      </c>
      <c r="B4" t="s">
        <v>91</v>
      </c>
      <c r="C4" s="1">
        <v>0</v>
      </c>
    </row>
    <row r="5" spans="1:3" ht="12.75">
      <c r="A5" s="2">
        <v>40179</v>
      </c>
      <c r="B5" t="s">
        <v>92</v>
      </c>
      <c r="C5" s="1">
        <v>0</v>
      </c>
    </row>
    <row r="6" spans="1:3" ht="12.75">
      <c r="A6" s="2">
        <v>40179</v>
      </c>
      <c r="B6" t="s">
        <v>93</v>
      </c>
      <c r="C6" s="1">
        <v>0</v>
      </c>
    </row>
    <row r="7" spans="2:3" ht="12.75">
      <c r="B7" t="s">
        <v>1</v>
      </c>
      <c r="C7" s="1">
        <v>0</v>
      </c>
    </row>
    <row r="8" spans="2:3" ht="12.75">
      <c r="B8" t="s">
        <v>3</v>
      </c>
      <c r="C8" s="1">
        <v>0</v>
      </c>
    </row>
    <row r="9" spans="2:3" ht="12.75">
      <c r="B9" t="s">
        <v>9</v>
      </c>
      <c r="C9" s="1">
        <v>0</v>
      </c>
    </row>
    <row r="10" spans="1:3" ht="12.75">
      <c r="A10" s="2" t="s">
        <v>83</v>
      </c>
      <c r="B10" t="s">
        <v>112</v>
      </c>
      <c r="C10" s="1">
        <v>0</v>
      </c>
    </row>
    <row r="11" spans="1:3" ht="12.75">
      <c r="A11" s="2" t="s">
        <v>83</v>
      </c>
      <c r="B11" t="s">
        <v>94</v>
      </c>
      <c r="C11" s="1">
        <v>0</v>
      </c>
    </row>
    <row r="12" ht="12.75"/>
    <row r="13" ht="12.75"/>
    <row r="14" spans="2:3" ht="12.75">
      <c r="B14" t="s">
        <v>2</v>
      </c>
      <c r="C14" s="1">
        <f>SUM(C2:C11)</f>
        <v>0</v>
      </c>
    </row>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sheetData>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sheetPr codeName="Sheet2"/>
  <dimension ref="A1:D119"/>
  <sheetViews>
    <sheetView workbookViewId="0" topLeftCell="A1">
      <pane xSplit="1" ySplit="2" topLeftCell="B4" activePane="bottomRight" state="frozen"/>
      <selection pane="topLeft" activeCell="A1" sqref="A1"/>
      <selection pane="topRight" activeCell="B1" sqref="B1"/>
      <selection pane="bottomLeft" activeCell="A3" sqref="A3"/>
      <selection pane="bottomRight" activeCell="F6" sqref="F6"/>
    </sheetView>
  </sheetViews>
  <sheetFormatPr defaultColWidth="9.140625" defaultRowHeight="12.75"/>
  <cols>
    <col min="1" max="1" width="32.140625" style="6" customWidth="1"/>
    <col min="2" max="2" width="17.28125" style="1" customWidth="1"/>
    <col min="3" max="3" width="18.7109375" style="1" customWidth="1"/>
    <col min="4" max="4" width="17.7109375" style="0" customWidth="1"/>
  </cols>
  <sheetData>
    <row r="1" spans="2:4" ht="12.75">
      <c r="B1" s="4" t="s">
        <v>16</v>
      </c>
      <c r="C1" s="4" t="s">
        <v>17</v>
      </c>
      <c r="D1" s="3" t="s">
        <v>87</v>
      </c>
    </row>
    <row r="2" spans="1:4" ht="12.75">
      <c r="A2" s="7" t="s">
        <v>5</v>
      </c>
      <c r="B2" s="1">
        <f>Income!C14</f>
        <v>0</v>
      </c>
      <c r="C2" s="1">
        <f>(C109)</f>
        <v>0</v>
      </c>
      <c r="D2" s="1">
        <f>(B2-C2)</f>
        <v>0</v>
      </c>
    </row>
    <row r="3" spans="1:2" ht="12.75">
      <c r="A3" s="7"/>
      <c r="B3" s="1" t="s">
        <v>83</v>
      </c>
    </row>
    <row r="4" spans="1:2" ht="12.75">
      <c r="A4" s="7"/>
      <c r="B4" s="1" t="s">
        <v>83</v>
      </c>
    </row>
    <row r="5" spans="1:2" ht="12.75">
      <c r="A5" s="7" t="s">
        <v>4</v>
      </c>
      <c r="B5" s="1" t="s">
        <v>84</v>
      </c>
    </row>
    <row r="6" spans="1:4" ht="12.75">
      <c r="A6" s="6" t="s">
        <v>6</v>
      </c>
      <c r="B6" s="1">
        <v>0</v>
      </c>
      <c r="C6" s="1">
        <f>'Allocated Spending'!D6</f>
        <v>0</v>
      </c>
      <c r="D6" s="1">
        <f aca="true" t="shared" si="0" ref="D6:D14">(B6-C6)</f>
        <v>0</v>
      </c>
    </row>
    <row r="7" spans="1:4" ht="12.75">
      <c r="A7" s="6" t="s">
        <v>95</v>
      </c>
      <c r="B7" s="1">
        <v>0</v>
      </c>
      <c r="C7" s="1">
        <f>'Allocated Spending'!D7</f>
        <v>0</v>
      </c>
      <c r="D7" s="1">
        <f t="shared" si="0"/>
        <v>0</v>
      </c>
    </row>
    <row r="8" spans="1:4" ht="12.75">
      <c r="A8" s="6" t="s">
        <v>88</v>
      </c>
      <c r="B8" s="1">
        <v>0</v>
      </c>
      <c r="C8" s="1">
        <f>'Allocated Spending'!D8</f>
        <v>0</v>
      </c>
      <c r="D8" s="1">
        <f t="shared" si="0"/>
        <v>0</v>
      </c>
    </row>
    <row r="9" spans="1:4" ht="12.75">
      <c r="A9" s="6" t="s">
        <v>83</v>
      </c>
      <c r="B9" s="1">
        <v>0</v>
      </c>
      <c r="C9" s="1">
        <f>'Allocated Spending'!D9</f>
        <v>0</v>
      </c>
      <c r="D9" s="1">
        <f t="shared" si="0"/>
        <v>0</v>
      </c>
    </row>
    <row r="10" spans="1:4" ht="12.75">
      <c r="A10" s="6" t="s">
        <v>83</v>
      </c>
      <c r="B10" s="1">
        <v>0</v>
      </c>
      <c r="C10" s="1">
        <f>'Allocated Spending'!D10</f>
        <v>0</v>
      </c>
      <c r="D10" s="1">
        <f t="shared" si="0"/>
        <v>0</v>
      </c>
    </row>
    <row r="11" spans="1:4" ht="12.75">
      <c r="A11" s="6" t="s">
        <v>83</v>
      </c>
      <c r="B11" s="1">
        <v>0</v>
      </c>
      <c r="C11" s="1">
        <f>'Allocated Spending'!D11</f>
        <v>0</v>
      </c>
      <c r="D11" s="1">
        <f t="shared" si="0"/>
        <v>0</v>
      </c>
    </row>
    <row r="12" spans="1:4" ht="12.75">
      <c r="A12" s="6" t="s">
        <v>83</v>
      </c>
      <c r="B12" s="1">
        <v>0</v>
      </c>
      <c r="C12" s="1">
        <f>'Allocated Spending'!D12</f>
        <v>0</v>
      </c>
      <c r="D12" s="1">
        <f t="shared" si="0"/>
        <v>0</v>
      </c>
    </row>
    <row r="13" spans="1:4" ht="12.75">
      <c r="A13" s="6" t="s">
        <v>83</v>
      </c>
      <c r="B13" s="1">
        <v>0</v>
      </c>
      <c r="C13" s="1">
        <f>'Allocated Spending'!D13</f>
        <v>0</v>
      </c>
      <c r="D13" s="1">
        <f t="shared" si="0"/>
        <v>0</v>
      </c>
    </row>
    <row r="14" spans="1:4" ht="12.75">
      <c r="A14" s="7" t="s">
        <v>7</v>
      </c>
      <c r="B14" s="1">
        <f>SUM(B6:B13)</f>
        <v>0</v>
      </c>
      <c r="C14" s="1">
        <f>'Allocated Spending'!D14</f>
        <v>0</v>
      </c>
      <c r="D14" s="1">
        <f t="shared" si="0"/>
        <v>0</v>
      </c>
    </row>
    <row r="15" spans="1:4" ht="12.75">
      <c r="A15" s="6" t="s">
        <v>83</v>
      </c>
      <c r="B15" s="1" t="s">
        <v>83</v>
      </c>
      <c r="D15" s="1" t="s">
        <v>83</v>
      </c>
    </row>
    <row r="16" spans="1:2" ht="12.75">
      <c r="A16" s="7" t="s">
        <v>10</v>
      </c>
      <c r="B16" s="1" t="s">
        <v>83</v>
      </c>
    </row>
    <row r="17" spans="1:4" ht="12.75">
      <c r="A17" s="6" t="s">
        <v>11</v>
      </c>
      <c r="B17" s="1">
        <v>0</v>
      </c>
      <c r="C17" s="1">
        <f>'Allocated Spending'!D17</f>
        <v>0</v>
      </c>
      <c r="D17" s="1">
        <f>(B17-C17)</f>
        <v>0</v>
      </c>
    </row>
    <row r="18" spans="1:4" ht="12.75">
      <c r="A18" s="8" t="s">
        <v>12</v>
      </c>
      <c r="B18" s="1">
        <v>0</v>
      </c>
      <c r="C18" s="1">
        <f>'Allocated Spending'!D18</f>
        <v>0</v>
      </c>
      <c r="D18" s="1">
        <f>(B18-C18)</f>
        <v>0</v>
      </c>
    </row>
    <row r="19" spans="1:4" ht="12.75">
      <c r="A19" s="7" t="s">
        <v>13</v>
      </c>
      <c r="B19" s="1">
        <f>SUM(B17:B18)</f>
        <v>0</v>
      </c>
      <c r="C19" s="1">
        <f>'Allocated Spending'!D19</f>
        <v>0</v>
      </c>
      <c r="D19" s="1">
        <f>(B19-C19)</f>
        <v>0</v>
      </c>
    </row>
    <row r="20" ht="12.75">
      <c r="A20" s="6" t="s">
        <v>83</v>
      </c>
    </row>
    <row r="21" spans="1:2" ht="12.75">
      <c r="A21" s="7" t="s">
        <v>14</v>
      </c>
      <c r="B21" s="1" t="s">
        <v>83</v>
      </c>
    </row>
    <row r="22" spans="1:4" ht="12.75">
      <c r="A22" s="6" t="s">
        <v>15</v>
      </c>
      <c r="B22" s="1">
        <v>0</v>
      </c>
      <c r="C22" s="1">
        <f>'Allocated Spending'!D22</f>
        <v>0</v>
      </c>
      <c r="D22" s="1">
        <f aca="true" t="shared" si="1" ref="D22:D30">(B22-C22)</f>
        <v>0</v>
      </c>
    </row>
    <row r="23" spans="1:4" ht="12.75">
      <c r="A23" s="8" t="s">
        <v>18</v>
      </c>
      <c r="B23" s="1">
        <v>0</v>
      </c>
      <c r="C23" s="1">
        <f>'Allocated Spending'!D23</f>
        <v>0</v>
      </c>
      <c r="D23" s="1">
        <f t="shared" si="1"/>
        <v>0</v>
      </c>
    </row>
    <row r="24" spans="1:4" ht="12.75">
      <c r="A24" s="8" t="s">
        <v>19</v>
      </c>
      <c r="B24" s="1">
        <v>0</v>
      </c>
      <c r="C24" s="1">
        <f>'Allocated Spending'!D24</f>
        <v>0</v>
      </c>
      <c r="D24" s="1">
        <f t="shared" si="1"/>
        <v>0</v>
      </c>
    </row>
    <row r="25" spans="1:4" ht="12.75">
      <c r="A25" s="8" t="s">
        <v>20</v>
      </c>
      <c r="B25" s="1">
        <v>0</v>
      </c>
      <c r="C25" s="1">
        <f>'Allocated Spending'!D25</f>
        <v>0</v>
      </c>
      <c r="D25" s="1">
        <f t="shared" si="1"/>
        <v>0</v>
      </c>
    </row>
    <row r="26" spans="1:4" ht="12.75">
      <c r="A26" s="8" t="s">
        <v>21</v>
      </c>
      <c r="B26" s="1">
        <v>0</v>
      </c>
      <c r="C26" s="1">
        <f>'Allocated Spending'!D26</f>
        <v>0</v>
      </c>
      <c r="D26" s="1">
        <f t="shared" si="1"/>
        <v>0</v>
      </c>
    </row>
    <row r="27" spans="1:4" ht="12.75">
      <c r="A27" s="8" t="s">
        <v>22</v>
      </c>
      <c r="B27" s="1">
        <v>0</v>
      </c>
      <c r="C27" s="1">
        <f>'Allocated Spending'!D27</f>
        <v>0</v>
      </c>
      <c r="D27" s="1">
        <f t="shared" si="1"/>
        <v>0</v>
      </c>
    </row>
    <row r="28" spans="1:4" ht="12.75">
      <c r="A28" s="8" t="s">
        <v>23</v>
      </c>
      <c r="B28" s="1">
        <v>0</v>
      </c>
      <c r="C28" s="1">
        <f>'Allocated Spending'!D28</f>
        <v>0</v>
      </c>
      <c r="D28" s="1">
        <f t="shared" si="1"/>
        <v>0</v>
      </c>
    </row>
    <row r="29" spans="1:4" ht="12.75">
      <c r="A29" s="8" t="s">
        <v>24</v>
      </c>
      <c r="B29" s="1">
        <v>0</v>
      </c>
      <c r="C29" s="1">
        <f>'Allocated Spending'!D29</f>
        <v>0</v>
      </c>
      <c r="D29" s="1">
        <f t="shared" si="1"/>
        <v>0</v>
      </c>
    </row>
    <row r="30" spans="1:4" ht="12.75">
      <c r="A30" s="8" t="s">
        <v>25</v>
      </c>
      <c r="B30" s="1">
        <f>SUM(B22:B29)</f>
        <v>0</v>
      </c>
      <c r="C30" s="1">
        <f>'Allocated Spending'!D30</f>
        <v>0</v>
      </c>
      <c r="D30" s="1">
        <f t="shared" si="1"/>
        <v>0</v>
      </c>
    </row>
    <row r="31" ht="12.75">
      <c r="A31" s="6" t="s">
        <v>83</v>
      </c>
    </row>
    <row r="32" spans="1:2" ht="12.75">
      <c r="A32" s="7" t="s">
        <v>26</v>
      </c>
      <c r="B32" s="1" t="s">
        <v>83</v>
      </c>
    </row>
    <row r="33" spans="1:4" ht="12.75">
      <c r="A33" s="6" t="s">
        <v>27</v>
      </c>
      <c r="B33" s="1">
        <v>0</v>
      </c>
      <c r="C33" s="1">
        <f>'Allocated Spending'!D33</f>
        <v>0</v>
      </c>
      <c r="D33" s="1">
        <f aca="true" t="shared" si="2" ref="D33:D40">(B33-C33)</f>
        <v>0</v>
      </c>
    </row>
    <row r="34" spans="1:4" ht="12.75">
      <c r="A34" s="6" t="s">
        <v>28</v>
      </c>
      <c r="B34" s="1">
        <v>0</v>
      </c>
      <c r="C34" s="1">
        <f>'Allocated Spending'!D34</f>
        <v>0</v>
      </c>
      <c r="D34" s="1">
        <f t="shared" si="2"/>
        <v>0</v>
      </c>
    </row>
    <row r="35" spans="1:4" ht="12.75">
      <c r="A35" s="6" t="s">
        <v>29</v>
      </c>
      <c r="B35" s="1">
        <v>0</v>
      </c>
      <c r="C35" s="1">
        <f>'Allocated Spending'!D35</f>
        <v>0</v>
      </c>
      <c r="D35" s="1">
        <f t="shared" si="2"/>
        <v>0</v>
      </c>
    </row>
    <row r="36" spans="1:4" ht="12.75">
      <c r="A36" s="6" t="s">
        <v>96</v>
      </c>
      <c r="B36" s="1">
        <v>0</v>
      </c>
      <c r="C36" s="1">
        <f>'Allocated Spending'!D36</f>
        <v>0</v>
      </c>
      <c r="D36" s="1">
        <f t="shared" si="2"/>
        <v>0</v>
      </c>
    </row>
    <row r="37" spans="1:4" ht="12.75">
      <c r="A37" s="6" t="s">
        <v>97</v>
      </c>
      <c r="B37" s="1">
        <v>0</v>
      </c>
      <c r="C37" s="1">
        <f>'Allocated Spending'!D37</f>
        <v>0</v>
      </c>
      <c r="D37" s="1">
        <f t="shared" si="2"/>
        <v>0</v>
      </c>
    </row>
    <row r="38" spans="1:4" ht="12.75">
      <c r="A38" s="6" t="s">
        <v>30</v>
      </c>
      <c r="B38" s="1">
        <v>0</v>
      </c>
      <c r="C38" s="1">
        <f>'Allocated Spending'!D38</f>
        <v>0</v>
      </c>
      <c r="D38" s="1">
        <f t="shared" si="2"/>
        <v>0</v>
      </c>
    </row>
    <row r="39" spans="1:4" ht="12.75">
      <c r="A39" s="6" t="s">
        <v>98</v>
      </c>
      <c r="B39" s="1">
        <v>0</v>
      </c>
      <c r="C39" s="1">
        <f>'Allocated Spending'!D39</f>
        <v>0</v>
      </c>
      <c r="D39" s="1">
        <f t="shared" si="2"/>
        <v>0</v>
      </c>
    </row>
    <row r="40" spans="1:4" ht="12.75">
      <c r="A40" s="7" t="s">
        <v>31</v>
      </c>
      <c r="B40" s="1">
        <f>SUM(B33:B39)</f>
        <v>0</v>
      </c>
      <c r="C40" s="1">
        <f>'Allocated Spending'!D40</f>
        <v>0</v>
      </c>
      <c r="D40" s="1">
        <f t="shared" si="2"/>
        <v>0</v>
      </c>
    </row>
    <row r="41" spans="1:2" ht="12.75">
      <c r="A41" s="6" t="s">
        <v>83</v>
      </c>
      <c r="B41" s="1" t="s">
        <v>83</v>
      </c>
    </row>
    <row r="42" spans="1:2" ht="12.75">
      <c r="A42" s="7" t="s">
        <v>32</v>
      </c>
      <c r="B42" s="1" t="s">
        <v>83</v>
      </c>
    </row>
    <row r="43" spans="1:4" ht="12.75">
      <c r="A43" s="6" t="s">
        <v>33</v>
      </c>
      <c r="B43" s="1">
        <v>0</v>
      </c>
      <c r="C43" s="1">
        <f>'Allocated Spending'!D43</f>
        <v>0</v>
      </c>
      <c r="D43" s="1">
        <f>(B43-C43)</f>
        <v>0</v>
      </c>
    </row>
    <row r="44" spans="1:4" ht="12.75">
      <c r="A44" s="6" t="s">
        <v>34</v>
      </c>
      <c r="B44" s="1">
        <v>0</v>
      </c>
      <c r="C44" s="1">
        <f>'Allocated Spending'!D44</f>
        <v>0</v>
      </c>
      <c r="D44" s="1">
        <f>(B44-C44)</f>
        <v>0</v>
      </c>
    </row>
    <row r="45" spans="2:4" ht="12.75">
      <c r="B45" s="1">
        <v>0</v>
      </c>
      <c r="C45" s="1">
        <f>'Allocated Spending'!D45</f>
        <v>0</v>
      </c>
      <c r="D45" s="1">
        <f>(B45-C45)</f>
        <v>0</v>
      </c>
    </row>
    <row r="46" spans="1:4" ht="12.75">
      <c r="A46" s="7" t="s">
        <v>36</v>
      </c>
      <c r="B46" s="1">
        <f>SUM(B43:B45)</f>
        <v>0</v>
      </c>
      <c r="C46" s="1">
        <f>'Allocated Spending'!D46</f>
        <v>0</v>
      </c>
      <c r="D46" s="1">
        <f>(B46-C46)</f>
        <v>0</v>
      </c>
    </row>
    <row r="47" spans="1:2" ht="12.75">
      <c r="A47" s="6" t="s">
        <v>83</v>
      </c>
      <c r="B47" s="1" t="s">
        <v>83</v>
      </c>
    </row>
    <row r="48" spans="1:2" ht="12.75">
      <c r="A48" s="7" t="s">
        <v>37</v>
      </c>
      <c r="B48" s="1" t="s">
        <v>83</v>
      </c>
    </row>
    <row r="49" spans="1:4" ht="12.75">
      <c r="A49" s="6" t="s">
        <v>38</v>
      </c>
      <c r="B49" s="1">
        <v>0</v>
      </c>
      <c r="C49" s="1">
        <f>'Allocated Spending'!D49</f>
        <v>0</v>
      </c>
      <c r="D49" s="1">
        <f aca="true" t="shared" si="3" ref="D49:D54">(B49-C49)</f>
        <v>0</v>
      </c>
    </row>
    <row r="50" spans="1:4" ht="12.75">
      <c r="A50" s="6" t="s">
        <v>39</v>
      </c>
      <c r="B50" s="1">
        <v>0</v>
      </c>
      <c r="C50" s="1">
        <f>'Allocated Spending'!D50</f>
        <v>0</v>
      </c>
      <c r="D50" s="1">
        <f t="shared" si="3"/>
        <v>0</v>
      </c>
    </row>
    <row r="51" spans="1:4" ht="12.75">
      <c r="A51" s="6" t="s">
        <v>40</v>
      </c>
      <c r="B51" s="1">
        <v>0</v>
      </c>
      <c r="C51" s="1">
        <f>'Allocated Spending'!D51</f>
        <v>0</v>
      </c>
      <c r="D51" s="1">
        <f t="shared" si="3"/>
        <v>0</v>
      </c>
    </row>
    <row r="52" spans="1:4" ht="12.75">
      <c r="A52" s="6" t="s">
        <v>41</v>
      </c>
      <c r="B52" s="1">
        <v>0</v>
      </c>
      <c r="C52" s="1">
        <f>'Allocated Spending'!D52</f>
        <v>0</v>
      </c>
      <c r="D52" s="1">
        <f t="shared" si="3"/>
        <v>0</v>
      </c>
    </row>
    <row r="53" spans="1:4" ht="12.75">
      <c r="A53" s="6" t="s">
        <v>42</v>
      </c>
      <c r="B53" s="1">
        <v>0</v>
      </c>
      <c r="C53" s="1">
        <f>'Allocated Spending'!D53</f>
        <v>0</v>
      </c>
      <c r="D53" s="1">
        <f t="shared" si="3"/>
        <v>0</v>
      </c>
    </row>
    <row r="54" spans="1:4" ht="12.75">
      <c r="A54" s="7" t="s">
        <v>43</v>
      </c>
      <c r="B54" s="1">
        <f>SUM(B49:B53)</f>
        <v>0</v>
      </c>
      <c r="C54" s="1">
        <f>'Allocated Spending'!D54</f>
        <v>0</v>
      </c>
      <c r="D54" s="1">
        <f t="shared" si="3"/>
        <v>0</v>
      </c>
    </row>
    <row r="55" spans="1:2" ht="12.75">
      <c r="A55" s="6" t="s">
        <v>83</v>
      </c>
      <c r="B55" s="1" t="s">
        <v>83</v>
      </c>
    </row>
    <row r="56" spans="1:2" ht="12.75">
      <c r="A56" s="7" t="s">
        <v>44</v>
      </c>
      <c r="B56" s="1" t="s">
        <v>83</v>
      </c>
    </row>
    <row r="57" spans="1:4" ht="12.75">
      <c r="A57" s="6" t="s">
        <v>45</v>
      </c>
      <c r="B57" s="1">
        <v>0</v>
      </c>
      <c r="C57" s="1">
        <f>'Allocated Spending'!D57</f>
        <v>0</v>
      </c>
      <c r="D57" s="1">
        <f>(B57-C57)</f>
        <v>0</v>
      </c>
    </row>
    <row r="58" spans="1:4" ht="12.75">
      <c r="A58" s="6" t="s">
        <v>46</v>
      </c>
      <c r="B58" s="1">
        <v>0</v>
      </c>
      <c r="C58" s="1">
        <f>'Allocated Spending'!D58</f>
        <v>0</v>
      </c>
      <c r="D58" s="1">
        <f>(B58-C58)</f>
        <v>0</v>
      </c>
    </row>
    <row r="59" spans="1:4" ht="12.75">
      <c r="A59" s="7" t="s">
        <v>47</v>
      </c>
      <c r="B59" s="1">
        <f>SUM(B57:B58)</f>
        <v>0</v>
      </c>
      <c r="C59" s="1">
        <f>'Allocated Spending'!D59</f>
        <v>0</v>
      </c>
      <c r="D59" s="1">
        <f>(B59-C59)</f>
        <v>0</v>
      </c>
    </row>
    <row r="60" spans="1:2" ht="12.75">
      <c r="A60" s="6" t="s">
        <v>83</v>
      </c>
      <c r="B60" s="1" t="s">
        <v>83</v>
      </c>
    </row>
    <row r="61" spans="1:2" ht="12.75">
      <c r="A61" s="7" t="s">
        <v>48</v>
      </c>
      <c r="B61" s="1" t="s">
        <v>83</v>
      </c>
    </row>
    <row r="62" spans="1:4" ht="12.75">
      <c r="A62" s="6" t="s">
        <v>49</v>
      </c>
      <c r="B62" s="1">
        <v>0</v>
      </c>
      <c r="C62" s="1">
        <f>'Allocated Spending'!D62</f>
        <v>0</v>
      </c>
      <c r="D62" s="1">
        <f aca="true" t="shared" si="4" ref="D62:D69">(B62-C62)</f>
        <v>0</v>
      </c>
    </row>
    <row r="63" spans="1:4" ht="12.75">
      <c r="A63" s="6" t="s">
        <v>50</v>
      </c>
      <c r="B63" s="1">
        <v>0</v>
      </c>
      <c r="C63" s="1">
        <f>'Allocated Spending'!D63</f>
        <v>0</v>
      </c>
      <c r="D63" s="1">
        <f t="shared" si="4"/>
        <v>0</v>
      </c>
    </row>
    <row r="64" spans="1:4" ht="12.75">
      <c r="A64" s="6" t="s">
        <v>51</v>
      </c>
      <c r="B64" s="1">
        <v>0</v>
      </c>
      <c r="C64" s="1">
        <f>'Allocated Spending'!D64</f>
        <v>0</v>
      </c>
      <c r="D64" s="1">
        <f t="shared" si="4"/>
        <v>0</v>
      </c>
    </row>
    <row r="65" spans="1:4" ht="12.75">
      <c r="A65" s="6" t="s">
        <v>52</v>
      </c>
      <c r="B65" s="1">
        <v>0</v>
      </c>
      <c r="C65" s="1">
        <f>'Allocated Spending'!D65</f>
        <v>0</v>
      </c>
      <c r="D65" s="1">
        <f t="shared" si="4"/>
        <v>0</v>
      </c>
    </row>
    <row r="66" spans="1:4" ht="12.75">
      <c r="A66" s="6" t="s">
        <v>53</v>
      </c>
      <c r="B66" s="1">
        <v>0</v>
      </c>
      <c r="C66" s="1">
        <f>'Allocated Spending'!D66</f>
        <v>0</v>
      </c>
      <c r="D66" s="1">
        <f t="shared" si="4"/>
        <v>0</v>
      </c>
    </row>
    <row r="67" spans="1:4" ht="12.75">
      <c r="A67" s="6" t="s">
        <v>54</v>
      </c>
      <c r="B67" s="1">
        <v>0</v>
      </c>
      <c r="C67" s="1">
        <f>'Allocated Spending'!D67</f>
        <v>0</v>
      </c>
      <c r="D67" s="1">
        <f t="shared" si="4"/>
        <v>0</v>
      </c>
    </row>
    <row r="68" spans="1:4" ht="12.75">
      <c r="A68" s="6" t="s">
        <v>55</v>
      </c>
      <c r="B68" s="1">
        <v>0</v>
      </c>
      <c r="C68" s="1">
        <f>'Allocated Spending'!D68</f>
        <v>0</v>
      </c>
      <c r="D68" s="1">
        <f t="shared" si="4"/>
        <v>0</v>
      </c>
    </row>
    <row r="69" spans="1:4" ht="12.75">
      <c r="A69" s="7" t="s">
        <v>56</v>
      </c>
      <c r="B69" s="1">
        <f>SUM(B62:B68)</f>
        <v>0</v>
      </c>
      <c r="C69" s="1">
        <f>'Allocated Spending'!D69</f>
        <v>0</v>
      </c>
      <c r="D69" s="1">
        <f t="shared" si="4"/>
        <v>0</v>
      </c>
    </row>
    <row r="70" spans="1:2" ht="12.75">
      <c r="A70" s="6" t="s">
        <v>83</v>
      </c>
      <c r="B70" s="1" t="s">
        <v>83</v>
      </c>
    </row>
    <row r="71" spans="1:2" ht="12.75">
      <c r="A71" s="7" t="s">
        <v>57</v>
      </c>
      <c r="B71" s="1" t="s">
        <v>83</v>
      </c>
    </row>
    <row r="72" spans="1:4" ht="12.75">
      <c r="A72" s="6" t="s">
        <v>58</v>
      </c>
      <c r="B72" s="1">
        <v>0</v>
      </c>
      <c r="C72" s="1">
        <f>'Allocated Spending'!D72</f>
        <v>0</v>
      </c>
      <c r="D72" s="1">
        <f aca="true" t="shared" si="5" ref="D72:D81">(B72-C72)</f>
        <v>0</v>
      </c>
    </row>
    <row r="73" spans="1:4" ht="12.75">
      <c r="A73" s="6" t="s">
        <v>59</v>
      </c>
      <c r="B73" s="1">
        <v>0</v>
      </c>
      <c r="C73" s="1">
        <f>'Allocated Spending'!D73</f>
        <v>0</v>
      </c>
      <c r="D73" s="1">
        <f t="shared" si="5"/>
        <v>0</v>
      </c>
    </row>
    <row r="74" spans="1:4" ht="12.75">
      <c r="A74" s="6" t="s">
        <v>60</v>
      </c>
      <c r="B74" s="1">
        <v>0</v>
      </c>
      <c r="C74" s="1">
        <f>'Allocated Spending'!D74</f>
        <v>0</v>
      </c>
      <c r="D74" s="1">
        <f t="shared" si="5"/>
        <v>0</v>
      </c>
    </row>
    <row r="75" spans="1:4" ht="12.75">
      <c r="A75" s="6" t="s">
        <v>61</v>
      </c>
      <c r="B75" s="1">
        <v>0</v>
      </c>
      <c r="C75" s="1">
        <f>'Allocated Spending'!D75</f>
        <v>0</v>
      </c>
      <c r="D75" s="1">
        <f t="shared" si="5"/>
        <v>0</v>
      </c>
    </row>
    <row r="76" spans="1:4" ht="12.75">
      <c r="A76" s="6" t="s">
        <v>62</v>
      </c>
      <c r="B76" s="1">
        <v>0</v>
      </c>
      <c r="C76" s="1">
        <f>'Allocated Spending'!D76</f>
        <v>0</v>
      </c>
      <c r="D76" s="1">
        <f t="shared" si="5"/>
        <v>0</v>
      </c>
    </row>
    <row r="77" spans="1:4" ht="12.75">
      <c r="A77" s="6" t="s">
        <v>63</v>
      </c>
      <c r="B77" s="1">
        <v>0</v>
      </c>
      <c r="C77" s="1">
        <f>'Allocated Spending'!D77</f>
        <v>0</v>
      </c>
      <c r="D77" s="1">
        <f t="shared" si="5"/>
        <v>0</v>
      </c>
    </row>
    <row r="78" spans="1:4" ht="12.75">
      <c r="A78" s="6" t="s">
        <v>64</v>
      </c>
      <c r="B78" s="1">
        <v>0</v>
      </c>
      <c r="C78" s="1">
        <f>'Allocated Spending'!D78</f>
        <v>0</v>
      </c>
      <c r="D78" s="1">
        <f t="shared" si="5"/>
        <v>0</v>
      </c>
    </row>
    <row r="79" spans="1:4" ht="12.75">
      <c r="A79" s="6" t="s">
        <v>65</v>
      </c>
      <c r="B79" s="1">
        <v>0</v>
      </c>
      <c r="C79" s="1">
        <f>'Allocated Spending'!D79</f>
        <v>0</v>
      </c>
      <c r="D79" s="1">
        <f t="shared" si="5"/>
        <v>0</v>
      </c>
    </row>
    <row r="80" spans="1:4" ht="12.75">
      <c r="A80" s="6" t="s">
        <v>35</v>
      </c>
      <c r="B80" s="1">
        <v>0</v>
      </c>
      <c r="C80" s="1">
        <f>'Allocated Spending'!D80</f>
        <v>0</v>
      </c>
      <c r="D80" s="1">
        <f t="shared" si="5"/>
        <v>0</v>
      </c>
    </row>
    <row r="81" spans="1:4" ht="12.75">
      <c r="A81" s="7" t="s">
        <v>66</v>
      </c>
      <c r="B81" s="1">
        <f>SUM(B72:B80)</f>
        <v>0</v>
      </c>
      <c r="C81" s="1">
        <f>'Allocated Spending'!D81</f>
        <v>0</v>
      </c>
      <c r="D81" s="1">
        <f t="shared" si="5"/>
        <v>0</v>
      </c>
    </row>
    <row r="82" spans="1:2" ht="12.75">
      <c r="A82" s="6" t="s">
        <v>83</v>
      </c>
      <c r="B82" s="1" t="s">
        <v>83</v>
      </c>
    </row>
    <row r="83" spans="1:2" ht="12.75">
      <c r="A83" s="7" t="s">
        <v>67</v>
      </c>
      <c r="B83" s="1" t="s">
        <v>83</v>
      </c>
    </row>
    <row r="84" spans="1:4" ht="12.75">
      <c r="A84" s="6" t="s">
        <v>68</v>
      </c>
      <c r="B84" s="1">
        <v>0</v>
      </c>
      <c r="C84" s="1">
        <f>'Allocated Spending'!D84</f>
        <v>0</v>
      </c>
      <c r="D84" s="1">
        <f aca="true" t="shared" si="6" ref="D84:D90">(B84-C84)</f>
        <v>0</v>
      </c>
    </row>
    <row r="85" spans="1:4" ht="12.75">
      <c r="A85" s="6" t="s">
        <v>69</v>
      </c>
      <c r="B85" s="1">
        <v>0</v>
      </c>
      <c r="C85" s="1">
        <f>'Allocated Spending'!D85</f>
        <v>0</v>
      </c>
      <c r="D85" s="1">
        <f t="shared" si="6"/>
        <v>0</v>
      </c>
    </row>
    <row r="86" spans="1:4" ht="12.75">
      <c r="A86" s="6" t="s">
        <v>99</v>
      </c>
      <c r="B86" s="1">
        <v>0</v>
      </c>
      <c r="C86" s="1">
        <f>'Allocated Spending'!D86</f>
        <v>0</v>
      </c>
      <c r="D86" s="1">
        <f t="shared" si="6"/>
        <v>0</v>
      </c>
    </row>
    <row r="87" spans="1:4" ht="12.75">
      <c r="A87" s="6" t="s">
        <v>100</v>
      </c>
      <c r="B87" s="1">
        <v>0</v>
      </c>
      <c r="C87" s="1">
        <f>'Allocated Spending'!D87</f>
        <v>0</v>
      </c>
      <c r="D87" s="1">
        <f t="shared" si="6"/>
        <v>0</v>
      </c>
    </row>
    <row r="88" spans="1:4" ht="12.75">
      <c r="A88" s="6" t="s">
        <v>101</v>
      </c>
      <c r="B88" s="1">
        <v>0</v>
      </c>
      <c r="C88" s="1">
        <f>'Allocated Spending'!D88</f>
        <v>0</v>
      </c>
      <c r="D88" s="1">
        <f t="shared" si="6"/>
        <v>0</v>
      </c>
    </row>
    <row r="89" spans="1:4" ht="12.75">
      <c r="A89" s="6" t="s">
        <v>70</v>
      </c>
      <c r="B89" s="1">
        <v>0</v>
      </c>
      <c r="C89" s="1">
        <f>'Allocated Spending'!D89</f>
        <v>0</v>
      </c>
      <c r="D89" s="1">
        <f t="shared" si="6"/>
        <v>0</v>
      </c>
    </row>
    <row r="90" spans="1:4" ht="12.75">
      <c r="A90" s="7" t="s">
        <v>71</v>
      </c>
      <c r="B90" s="1">
        <f>SUM(B84:B89)</f>
        <v>0</v>
      </c>
      <c r="C90" s="1">
        <f>'Allocated Spending'!D90</f>
        <v>0</v>
      </c>
      <c r="D90" s="1">
        <f t="shared" si="6"/>
        <v>0</v>
      </c>
    </row>
    <row r="91" spans="1:2" ht="12.75">
      <c r="A91" s="6" t="s">
        <v>83</v>
      </c>
      <c r="B91" s="1" t="s">
        <v>83</v>
      </c>
    </row>
    <row r="92" spans="1:2" ht="12.75">
      <c r="A92" s="7" t="s">
        <v>72</v>
      </c>
      <c r="B92" s="1" t="s">
        <v>83</v>
      </c>
    </row>
    <row r="93" spans="1:4" ht="12.75">
      <c r="A93" s="6" t="s">
        <v>102</v>
      </c>
      <c r="B93" s="1">
        <v>0</v>
      </c>
      <c r="C93" s="1">
        <f>'Allocated Spending'!D93</f>
        <v>0</v>
      </c>
      <c r="D93" s="1">
        <f>(B93-C93)</f>
        <v>0</v>
      </c>
    </row>
    <row r="94" spans="1:4" ht="12.75">
      <c r="A94" s="6" t="s">
        <v>103</v>
      </c>
      <c r="C94" s="1">
        <f>'Allocated Spending'!D94</f>
        <v>0</v>
      </c>
      <c r="D94" s="1"/>
    </row>
    <row r="95" spans="1:4" ht="12.75">
      <c r="A95" s="6" t="s">
        <v>104</v>
      </c>
      <c r="C95" s="1">
        <f>'Allocated Spending'!D95</f>
        <v>0</v>
      </c>
      <c r="D95" s="1"/>
    </row>
    <row r="96" spans="1:4" ht="12.75">
      <c r="A96" s="6" t="s">
        <v>105</v>
      </c>
      <c r="C96" s="1">
        <f>'Allocated Spending'!D96</f>
        <v>0</v>
      </c>
      <c r="D96" s="1"/>
    </row>
    <row r="97" spans="1:4" ht="12.75">
      <c r="A97" s="6" t="s">
        <v>106</v>
      </c>
      <c r="C97" s="1">
        <f>'Allocated Spending'!D97</f>
        <v>0</v>
      </c>
      <c r="D97" s="1"/>
    </row>
    <row r="98" spans="1:4" ht="12.75">
      <c r="A98" s="6" t="s">
        <v>107</v>
      </c>
      <c r="C98" s="1">
        <f>'Allocated Spending'!D98</f>
        <v>0</v>
      </c>
      <c r="D98" s="1"/>
    </row>
    <row r="99" spans="1:4" ht="12.75">
      <c r="A99" s="6" t="s">
        <v>108</v>
      </c>
      <c r="C99" s="1">
        <f>'Allocated Spending'!D99</f>
        <v>0</v>
      </c>
      <c r="D99" s="1"/>
    </row>
    <row r="100" spans="1:4" ht="12.75">
      <c r="A100" s="6" t="s">
        <v>109</v>
      </c>
      <c r="C100" s="1">
        <f>'Allocated Spending'!D100</f>
        <v>0</v>
      </c>
      <c r="D100" s="1"/>
    </row>
    <row r="101" spans="1:4" ht="12.75">
      <c r="A101" s="6" t="s">
        <v>110</v>
      </c>
      <c r="C101" s="1">
        <f>'Allocated Spending'!D101</f>
        <v>0</v>
      </c>
      <c r="D101" s="1"/>
    </row>
    <row r="102" spans="1:4" ht="12.75">
      <c r="A102" s="6" t="s">
        <v>111</v>
      </c>
      <c r="B102" s="1">
        <v>0</v>
      </c>
      <c r="C102" s="1">
        <f>'Allocated Spending'!D102</f>
        <v>0</v>
      </c>
      <c r="D102" s="1">
        <f>(B102-C102)</f>
        <v>0</v>
      </c>
    </row>
    <row r="103" spans="1:4" ht="12.75">
      <c r="A103" s="6" t="s">
        <v>73</v>
      </c>
      <c r="B103" s="1">
        <v>0</v>
      </c>
      <c r="C103" s="1">
        <f>'Allocated Spending'!D103</f>
        <v>0</v>
      </c>
      <c r="D103" s="1">
        <f>(B103-C103)</f>
        <v>0</v>
      </c>
    </row>
    <row r="104" spans="1:4" ht="12.75">
      <c r="A104" s="6" t="s">
        <v>74</v>
      </c>
      <c r="B104" s="1">
        <v>0</v>
      </c>
      <c r="C104" s="1">
        <f>'Allocated Spending'!D104</f>
        <v>0</v>
      </c>
      <c r="D104" s="1">
        <f>(B104-C104)</f>
        <v>0</v>
      </c>
    </row>
    <row r="105" spans="1:4" ht="12.75">
      <c r="A105" s="6" t="s">
        <v>75</v>
      </c>
      <c r="B105" s="1">
        <v>0</v>
      </c>
      <c r="C105" s="1">
        <f>'Allocated Spending'!D105</f>
        <v>0</v>
      </c>
      <c r="D105" s="1">
        <f>(B105-C105)</f>
        <v>0</v>
      </c>
    </row>
    <row r="106" spans="1:4" ht="12.75">
      <c r="A106" s="7" t="s">
        <v>76</v>
      </c>
      <c r="B106" s="1">
        <f>SUM(B93:B105)</f>
        <v>0</v>
      </c>
      <c r="C106" s="1">
        <f>'Allocated Spending'!D106</f>
        <v>0</v>
      </c>
      <c r="D106" s="1">
        <f>(B106-C106)</f>
        <v>0</v>
      </c>
    </row>
    <row r="107" spans="1:2" ht="12.75">
      <c r="A107" s="6" t="s">
        <v>85</v>
      </c>
      <c r="B107" s="1" t="s">
        <v>83</v>
      </c>
    </row>
    <row r="108" spans="1:2" ht="12.75">
      <c r="A108" s="6" t="s">
        <v>83</v>
      </c>
      <c r="B108" s="1" t="s">
        <v>83</v>
      </c>
    </row>
    <row r="109" spans="1:4" ht="12.75">
      <c r="A109" s="6" t="s">
        <v>83</v>
      </c>
      <c r="B109" s="1" t="s">
        <v>83</v>
      </c>
      <c r="C109" s="1">
        <f>SUM(C14,C19,C30,C40,C46,C54,C59,C69,C81,C90,C106)</f>
        <v>0</v>
      </c>
      <c r="D109" s="1" t="s">
        <v>83</v>
      </c>
    </row>
    <row r="110" spans="1:2" ht="12.75">
      <c r="A110" s="6" t="s">
        <v>83</v>
      </c>
      <c r="B110" s="1" t="s">
        <v>83</v>
      </c>
    </row>
    <row r="111" spans="1:2" ht="12.75">
      <c r="A111" s="6" t="s">
        <v>8</v>
      </c>
      <c r="B111" s="1">
        <f>(B2-B14-B19-B30-B40-B46-B54-B59-B69-B81-B90-B106)</f>
        <v>0</v>
      </c>
    </row>
    <row r="112" ht="12.75">
      <c r="A112" s="6" t="s">
        <v>83</v>
      </c>
    </row>
    <row r="113" ht="12.75">
      <c r="A113" s="6" t="s">
        <v>83</v>
      </c>
    </row>
    <row r="114" ht="12.75">
      <c r="A114" s="6" t="s">
        <v>83</v>
      </c>
    </row>
    <row r="115" ht="12.75">
      <c r="A115" s="6" t="s">
        <v>83</v>
      </c>
    </row>
    <row r="116" ht="12.75">
      <c r="A116" s="6" t="s">
        <v>83</v>
      </c>
    </row>
    <row r="117" ht="12.75">
      <c r="A117" s="6" t="s">
        <v>83</v>
      </c>
    </row>
    <row r="118" ht="12.75">
      <c r="A118" s="6" t="s">
        <v>83</v>
      </c>
    </row>
    <row r="119" ht="12.75">
      <c r="A119" s="6" t="s">
        <v>83</v>
      </c>
    </row>
  </sheetData>
  <printOptions/>
  <pageMargins left="0.75" right="0.75" top="1" bottom="1" header="0.5" footer="0.5"/>
  <pageSetup orientation="portrait" r:id="rId3"/>
  <legacyDrawing r:id="rId2"/>
</worksheet>
</file>

<file path=xl/worksheets/sheet3.xml><?xml version="1.0" encoding="utf-8"?>
<worksheet xmlns="http://schemas.openxmlformats.org/spreadsheetml/2006/main" xmlns:r="http://schemas.openxmlformats.org/officeDocument/2006/relationships">
  <sheetPr codeName="Sheet3"/>
  <dimension ref="A1:Y118"/>
  <sheetViews>
    <sheetView workbookViewId="0" topLeftCell="A1">
      <pane xSplit="4" ySplit="4" topLeftCell="E87" activePane="bottomRight" state="frozen"/>
      <selection pane="topLeft" activeCell="A1" sqref="A1"/>
      <selection pane="topRight" activeCell="E1" sqref="E1"/>
      <selection pane="bottomLeft" activeCell="A5" sqref="A5"/>
      <selection pane="bottomRight" activeCell="D108" sqref="D108"/>
    </sheetView>
  </sheetViews>
  <sheetFormatPr defaultColWidth="9.140625" defaultRowHeight="12.75"/>
  <cols>
    <col min="1" max="1" width="25.00390625" style="9" customWidth="1"/>
    <col min="2" max="4" width="12.7109375" style="0" customWidth="1"/>
    <col min="5" max="24" width="10.7109375" style="0" customWidth="1"/>
  </cols>
  <sheetData>
    <row r="1" spans="2:24" ht="13.5" thickTop="1">
      <c r="B1" s="14"/>
      <c r="C1" s="14"/>
      <c r="D1" s="14"/>
      <c r="E1" s="43" t="str">
        <f>Income!B2</f>
        <v>Pay Check 1</v>
      </c>
      <c r="F1" s="44"/>
      <c r="G1" s="43" t="str">
        <f>Income!B4</f>
        <v>Pay Check 3</v>
      </c>
      <c r="H1" s="44"/>
      <c r="I1" s="43" t="str">
        <f>Income!B3</f>
        <v>Pay Check 2</v>
      </c>
      <c r="J1" s="44"/>
      <c r="K1" s="43" t="str">
        <f>Income!B5</f>
        <v>Pay Check 4</v>
      </c>
      <c r="L1" s="44"/>
      <c r="M1" s="43" t="str">
        <f>Income!B6</f>
        <v>Pay Check 5</v>
      </c>
      <c r="N1" s="44"/>
      <c r="O1" s="43" t="str">
        <f>Income!B7</f>
        <v>Bonus</v>
      </c>
      <c r="P1" s="44"/>
      <c r="Q1" s="43" t="str">
        <f>Income!B8</f>
        <v>Carry Over</v>
      </c>
      <c r="R1" s="44"/>
      <c r="S1" s="43" t="str">
        <f>Income!B9</f>
        <v>Cash</v>
      </c>
      <c r="T1" s="44"/>
      <c r="U1" s="43" t="str">
        <f>Income!B10</f>
        <v>Other</v>
      </c>
      <c r="V1" s="44"/>
      <c r="W1" s="43" t="str">
        <f>Income!B11</f>
        <v>Transfer</v>
      </c>
      <c r="X1" s="44"/>
    </row>
    <row r="2" spans="2:24" ht="25.5">
      <c r="B2" s="15" t="s">
        <v>79</v>
      </c>
      <c r="C2" s="16"/>
      <c r="D2" s="16"/>
      <c r="E2" s="45">
        <f>Income!A2</f>
        <v>40179</v>
      </c>
      <c r="F2" s="46"/>
      <c r="G2" s="45">
        <f>Income!A4</f>
        <v>40179</v>
      </c>
      <c r="H2" s="46"/>
      <c r="I2" s="45">
        <f>Income!A3</f>
        <v>40179</v>
      </c>
      <c r="J2" s="46"/>
      <c r="K2" s="45">
        <f>Income!A5</f>
        <v>40179</v>
      </c>
      <c r="L2" s="46"/>
      <c r="M2" s="45">
        <f>Income!A6</f>
        <v>40179</v>
      </c>
      <c r="N2" s="46"/>
      <c r="O2" s="45">
        <f>Income!A7</f>
        <v>0</v>
      </c>
      <c r="P2" s="46"/>
      <c r="Q2" s="45">
        <f>Income!A8</f>
        <v>0</v>
      </c>
      <c r="R2" s="46"/>
      <c r="S2" s="45">
        <f>Income!A9</f>
        <v>0</v>
      </c>
      <c r="T2" s="46"/>
      <c r="U2" s="45" t="str">
        <f>Income!A10</f>
        <v> </v>
      </c>
      <c r="V2" s="46"/>
      <c r="W2" s="45" t="str">
        <f>Income!A11</f>
        <v> </v>
      </c>
      <c r="X2" s="46"/>
    </row>
    <row r="3" spans="2:24" ht="25.5">
      <c r="B3" s="12" t="s">
        <v>80</v>
      </c>
      <c r="C3" s="13"/>
      <c r="D3" s="13"/>
      <c r="E3" s="47">
        <f>Income!C2</f>
        <v>0</v>
      </c>
      <c r="F3" s="48"/>
      <c r="G3" s="47">
        <f>Income!C4</f>
        <v>0</v>
      </c>
      <c r="H3" s="48"/>
      <c r="I3" s="47">
        <f>Income!C3</f>
        <v>0</v>
      </c>
      <c r="J3" s="48"/>
      <c r="K3" s="47">
        <f>Income!C5</f>
        <v>0</v>
      </c>
      <c r="L3" s="48"/>
      <c r="M3" s="47">
        <f>Income!C6</f>
        <v>0</v>
      </c>
      <c r="N3" s="48"/>
      <c r="O3" s="47">
        <f>Income!C7</f>
        <v>0</v>
      </c>
      <c r="P3" s="48"/>
      <c r="Q3" s="47">
        <f>Income!C8</f>
        <v>0</v>
      </c>
      <c r="R3" s="48"/>
      <c r="S3" s="47">
        <f>Income!C9</f>
        <v>0</v>
      </c>
      <c r="T3" s="48"/>
      <c r="U3" s="47">
        <f>Income!C10</f>
        <v>0</v>
      </c>
      <c r="V3" s="48"/>
      <c r="W3" s="47">
        <f>Income!C11</f>
        <v>0</v>
      </c>
      <c r="X3" s="48"/>
    </row>
    <row r="4" spans="1:24" ht="26.25" thickBot="1">
      <c r="A4" s="10" t="s">
        <v>81</v>
      </c>
      <c r="B4" s="11" t="s">
        <v>82</v>
      </c>
      <c r="C4" s="11" t="s">
        <v>113</v>
      </c>
      <c r="D4" s="11" t="s">
        <v>114</v>
      </c>
      <c r="E4" s="23" t="s">
        <v>86</v>
      </c>
      <c r="F4" s="36" t="s">
        <v>17</v>
      </c>
      <c r="G4" s="23" t="s">
        <v>86</v>
      </c>
      <c r="H4" s="36" t="s">
        <v>17</v>
      </c>
      <c r="I4" s="23" t="s">
        <v>86</v>
      </c>
      <c r="J4" s="36" t="s">
        <v>17</v>
      </c>
      <c r="K4" s="23" t="s">
        <v>86</v>
      </c>
      <c r="L4" s="36" t="s">
        <v>17</v>
      </c>
      <c r="M4" s="23" t="s">
        <v>86</v>
      </c>
      <c r="N4" s="36" t="s">
        <v>17</v>
      </c>
      <c r="O4" s="23" t="s">
        <v>86</v>
      </c>
      <c r="P4" s="36" t="s">
        <v>17</v>
      </c>
      <c r="Q4" s="23" t="s">
        <v>86</v>
      </c>
      <c r="R4" s="36" t="s">
        <v>17</v>
      </c>
      <c r="S4" s="23" t="s">
        <v>86</v>
      </c>
      <c r="T4" s="36" t="s">
        <v>17</v>
      </c>
      <c r="U4" s="23" t="s">
        <v>86</v>
      </c>
      <c r="V4" s="36" t="s">
        <v>17</v>
      </c>
      <c r="W4" s="23" t="s">
        <v>86</v>
      </c>
      <c r="X4" s="36" t="s">
        <v>17</v>
      </c>
    </row>
    <row r="5" spans="1:24" ht="13.5" thickTop="1">
      <c r="A5" s="17" t="str">
        <f>'Cash Flow'!A5</f>
        <v>Giving</v>
      </c>
      <c r="B5" s="18"/>
      <c r="C5" s="21"/>
      <c r="D5" s="27"/>
      <c r="E5" s="24"/>
      <c r="F5" s="37"/>
      <c r="G5" s="24"/>
      <c r="H5" s="37"/>
      <c r="I5" s="24"/>
      <c r="J5" s="37"/>
      <c r="K5" s="24"/>
      <c r="L5" s="37"/>
      <c r="M5" s="24"/>
      <c r="N5" s="37"/>
      <c r="O5" s="24"/>
      <c r="P5" s="37"/>
      <c r="Q5" s="24"/>
      <c r="R5" s="37"/>
      <c r="S5" s="24"/>
      <c r="T5" s="37"/>
      <c r="U5" s="24"/>
      <c r="V5" s="37"/>
      <c r="W5" s="24"/>
      <c r="X5" s="37"/>
    </row>
    <row r="6" spans="1:24" ht="12.75">
      <c r="A6" s="19" t="str">
        <f>'Cash Flow'!A6</f>
        <v>Church</v>
      </c>
      <c r="B6" s="20">
        <f>'Cash Flow'!B6</f>
        <v>0</v>
      </c>
      <c r="C6" s="22">
        <f aca="true" t="shared" si="0" ref="C6:C14">SUM(E6,G6,I6,K6,M6,O6,Q6,S6,U6,W6)</f>
        <v>0</v>
      </c>
      <c r="D6" s="26">
        <f aca="true" t="shared" si="1" ref="D6:D14">SUM(F6,P6,R6,H6,T6,J6,L6,N6,V6,X6)</f>
        <v>0</v>
      </c>
      <c r="E6" s="25"/>
      <c r="F6" s="38"/>
      <c r="G6" s="25"/>
      <c r="H6" s="38"/>
      <c r="I6" s="25"/>
      <c r="J6" s="38"/>
      <c r="K6" s="25" t="s">
        <v>83</v>
      </c>
      <c r="L6" s="38"/>
      <c r="M6" s="25" t="s">
        <v>83</v>
      </c>
      <c r="N6" s="38"/>
      <c r="O6" s="25" t="s">
        <v>85</v>
      </c>
      <c r="P6" s="38"/>
      <c r="Q6" s="25" t="s">
        <v>83</v>
      </c>
      <c r="R6" s="38"/>
      <c r="S6" s="25" t="s">
        <v>83</v>
      </c>
      <c r="T6" s="38"/>
      <c r="U6" s="25" t="s">
        <v>83</v>
      </c>
      <c r="V6" s="38"/>
      <c r="W6" s="25" t="s">
        <v>83</v>
      </c>
      <c r="X6" s="38"/>
    </row>
    <row r="7" spans="1:24" ht="12.75">
      <c r="A7" s="19" t="str">
        <f>'Cash Flow'!A7</f>
        <v>Missions</v>
      </c>
      <c r="B7" s="20">
        <f>'Cash Flow'!B7</f>
        <v>0</v>
      </c>
      <c r="C7" s="22">
        <f t="shared" si="0"/>
        <v>0</v>
      </c>
      <c r="D7" s="26">
        <f t="shared" si="1"/>
        <v>0</v>
      </c>
      <c r="E7" s="25" t="s">
        <v>83</v>
      </c>
      <c r="F7" s="38"/>
      <c r="G7" s="25" t="s">
        <v>83</v>
      </c>
      <c r="H7" s="38"/>
      <c r="I7" s="25" t="s">
        <v>83</v>
      </c>
      <c r="J7" s="38"/>
      <c r="K7" s="25" t="s">
        <v>83</v>
      </c>
      <c r="L7" s="38"/>
      <c r="M7" s="25" t="s">
        <v>83</v>
      </c>
      <c r="N7" s="38"/>
      <c r="O7" s="25" t="s">
        <v>83</v>
      </c>
      <c r="P7" s="38"/>
      <c r="Q7" s="25" t="s">
        <v>83</v>
      </c>
      <c r="R7" s="38"/>
      <c r="S7" s="25" t="s">
        <v>83</v>
      </c>
      <c r="T7" s="38"/>
      <c r="U7" s="25" t="s">
        <v>83</v>
      </c>
      <c r="V7" s="38"/>
      <c r="W7" s="25" t="s">
        <v>83</v>
      </c>
      <c r="X7" s="38"/>
    </row>
    <row r="8" spans="1:24" ht="12.75">
      <c r="A8" s="19" t="str">
        <f>'Cash Flow'!A8</f>
        <v>Other Giving</v>
      </c>
      <c r="B8" s="20">
        <f>'Cash Flow'!B8</f>
        <v>0</v>
      </c>
      <c r="C8" s="22">
        <f t="shared" si="0"/>
        <v>0</v>
      </c>
      <c r="D8" s="26">
        <f t="shared" si="1"/>
        <v>0</v>
      </c>
      <c r="E8" s="25" t="s">
        <v>83</v>
      </c>
      <c r="F8" s="38"/>
      <c r="G8" s="25" t="s">
        <v>84</v>
      </c>
      <c r="H8" s="38"/>
      <c r="I8" s="25" t="s">
        <v>83</v>
      </c>
      <c r="J8" s="38"/>
      <c r="K8" s="25" t="s">
        <v>83</v>
      </c>
      <c r="L8" s="38"/>
      <c r="M8" s="25" t="s">
        <v>83</v>
      </c>
      <c r="N8" s="38"/>
      <c r="O8" s="25" t="s">
        <v>83</v>
      </c>
      <c r="P8" s="38"/>
      <c r="Q8" s="25" t="s">
        <v>83</v>
      </c>
      <c r="R8" s="38"/>
      <c r="S8" s="25" t="s">
        <v>83</v>
      </c>
      <c r="T8" s="38"/>
      <c r="U8" s="25" t="s">
        <v>83</v>
      </c>
      <c r="V8" s="38"/>
      <c r="W8" s="25" t="s">
        <v>83</v>
      </c>
      <c r="X8" s="38"/>
    </row>
    <row r="9" spans="1:24" ht="12.75">
      <c r="A9" s="19" t="str">
        <f>'Cash Flow'!A9</f>
        <v> </v>
      </c>
      <c r="B9" s="20">
        <f>'Cash Flow'!B9</f>
        <v>0</v>
      </c>
      <c r="C9" s="22">
        <f t="shared" si="0"/>
        <v>0</v>
      </c>
      <c r="D9" s="26">
        <f t="shared" si="1"/>
        <v>0</v>
      </c>
      <c r="E9" s="25" t="s">
        <v>83</v>
      </c>
      <c r="F9" s="38"/>
      <c r="G9" s="25"/>
      <c r="H9" s="38"/>
      <c r="I9" s="25"/>
      <c r="J9" s="38"/>
      <c r="K9" s="25"/>
      <c r="L9" s="38"/>
      <c r="M9" s="25"/>
      <c r="N9" s="38"/>
      <c r="O9" s="25"/>
      <c r="P9" s="38"/>
      <c r="Q9" s="25"/>
      <c r="R9" s="38"/>
      <c r="S9" s="25"/>
      <c r="T9" s="38"/>
      <c r="U9" s="25"/>
      <c r="V9" s="38"/>
      <c r="W9" s="25"/>
      <c r="X9" s="38"/>
    </row>
    <row r="10" spans="1:24" ht="12.75">
      <c r="A10" s="19" t="str">
        <f>'Cash Flow'!A10</f>
        <v> </v>
      </c>
      <c r="B10" s="20">
        <f>'Cash Flow'!B10</f>
        <v>0</v>
      </c>
      <c r="C10" s="22">
        <f t="shared" si="0"/>
        <v>0</v>
      </c>
      <c r="D10" s="26">
        <f t="shared" si="1"/>
        <v>0</v>
      </c>
      <c r="E10" s="25"/>
      <c r="F10" s="38"/>
      <c r="G10" s="25" t="s">
        <v>83</v>
      </c>
      <c r="H10" s="38"/>
      <c r="I10" s="25"/>
      <c r="J10" s="38"/>
      <c r="K10" s="25" t="s">
        <v>83</v>
      </c>
      <c r="L10" s="38"/>
      <c r="M10" s="25"/>
      <c r="N10" s="38"/>
      <c r="O10" s="25"/>
      <c r="P10" s="38"/>
      <c r="Q10" s="25"/>
      <c r="R10" s="38"/>
      <c r="S10" s="25"/>
      <c r="T10" s="38"/>
      <c r="U10" s="25"/>
      <c r="V10" s="38"/>
      <c r="W10" s="25"/>
      <c r="X10" s="38"/>
    </row>
    <row r="11" spans="1:24" ht="12.75">
      <c r="A11" s="19" t="str">
        <f>'Cash Flow'!A11</f>
        <v> </v>
      </c>
      <c r="B11" s="20">
        <f>'Cash Flow'!B11</f>
        <v>0</v>
      </c>
      <c r="C11" s="22">
        <f t="shared" si="0"/>
        <v>0</v>
      </c>
      <c r="D11" s="26">
        <f t="shared" si="1"/>
        <v>0</v>
      </c>
      <c r="E11" s="25" t="s">
        <v>83</v>
      </c>
      <c r="F11" s="38"/>
      <c r="G11" s="25"/>
      <c r="H11" s="38"/>
      <c r="I11" s="25" t="s">
        <v>83</v>
      </c>
      <c r="J11" s="38"/>
      <c r="K11" s="25"/>
      <c r="L11" s="38"/>
      <c r="M11" s="25"/>
      <c r="N11" s="38"/>
      <c r="O11" s="25" t="s">
        <v>83</v>
      </c>
      <c r="P11" s="38"/>
      <c r="Q11" s="25"/>
      <c r="R11" s="38"/>
      <c r="S11" s="25"/>
      <c r="T11" s="38"/>
      <c r="U11" s="25"/>
      <c r="V11" s="38"/>
      <c r="W11" s="25"/>
      <c r="X11" s="38"/>
    </row>
    <row r="12" spans="1:24" ht="12.75">
      <c r="A12" s="19" t="str">
        <f>'Cash Flow'!A12</f>
        <v> </v>
      </c>
      <c r="B12" s="20">
        <f>'Cash Flow'!B12</f>
        <v>0</v>
      </c>
      <c r="C12" s="22">
        <f t="shared" si="0"/>
        <v>0</v>
      </c>
      <c r="D12" s="26">
        <f t="shared" si="1"/>
        <v>0</v>
      </c>
      <c r="E12" s="25"/>
      <c r="F12" s="38"/>
      <c r="G12" s="25"/>
      <c r="H12" s="38"/>
      <c r="I12" s="25"/>
      <c r="J12" s="38"/>
      <c r="K12" s="25"/>
      <c r="L12" s="38"/>
      <c r="M12" s="25"/>
      <c r="N12" s="38"/>
      <c r="O12" s="25"/>
      <c r="P12" s="38"/>
      <c r="Q12" s="25"/>
      <c r="R12" s="38"/>
      <c r="S12" s="25"/>
      <c r="T12" s="38"/>
      <c r="U12" s="25"/>
      <c r="V12" s="38"/>
      <c r="W12" s="25"/>
      <c r="X12" s="38"/>
    </row>
    <row r="13" spans="1:24" ht="12.75">
      <c r="A13" s="19" t="str">
        <f>'Cash Flow'!A13</f>
        <v> </v>
      </c>
      <c r="B13" s="20">
        <f>'Cash Flow'!B13</f>
        <v>0</v>
      </c>
      <c r="C13" s="22">
        <f t="shared" si="0"/>
        <v>0</v>
      </c>
      <c r="D13" s="26">
        <f t="shared" si="1"/>
        <v>0</v>
      </c>
      <c r="E13" s="25" t="s">
        <v>83</v>
      </c>
      <c r="F13" s="38"/>
      <c r="G13" s="25" t="s">
        <v>83</v>
      </c>
      <c r="H13" s="38"/>
      <c r="I13" s="25" t="s">
        <v>83</v>
      </c>
      <c r="J13" s="38"/>
      <c r="K13" s="25" t="s">
        <v>83</v>
      </c>
      <c r="L13" s="38"/>
      <c r="M13" s="25"/>
      <c r="N13" s="38"/>
      <c r="O13" s="25" t="s">
        <v>83</v>
      </c>
      <c r="P13" s="38"/>
      <c r="Q13" s="25"/>
      <c r="R13" s="38"/>
      <c r="S13" s="25"/>
      <c r="T13" s="38"/>
      <c r="U13" s="25"/>
      <c r="V13" s="38"/>
      <c r="W13" s="25"/>
      <c r="X13" s="38"/>
    </row>
    <row r="14" spans="1:24" ht="12.75">
      <c r="A14" s="28" t="str">
        <f>'Cash Flow'!A14</f>
        <v>Giving Subtotal</v>
      </c>
      <c r="B14" s="29">
        <f>'Cash Flow'!B14</f>
        <v>0</v>
      </c>
      <c r="C14" s="30">
        <f t="shared" si="0"/>
        <v>0</v>
      </c>
      <c r="D14" s="26">
        <f t="shared" si="1"/>
        <v>0</v>
      </c>
      <c r="E14" s="32">
        <f aca="true" t="shared" si="2" ref="E14:X14">SUM(E6:E13)</f>
        <v>0</v>
      </c>
      <c r="F14" s="38">
        <f t="shared" si="2"/>
        <v>0</v>
      </c>
      <c r="G14" s="32">
        <f t="shared" si="2"/>
        <v>0</v>
      </c>
      <c r="H14" s="38">
        <f t="shared" si="2"/>
        <v>0</v>
      </c>
      <c r="I14" s="32">
        <f t="shared" si="2"/>
        <v>0</v>
      </c>
      <c r="J14" s="38">
        <f t="shared" si="2"/>
        <v>0</v>
      </c>
      <c r="K14" s="32">
        <f t="shared" si="2"/>
        <v>0</v>
      </c>
      <c r="L14" s="38">
        <f t="shared" si="2"/>
        <v>0</v>
      </c>
      <c r="M14" s="32">
        <f t="shared" si="2"/>
        <v>0</v>
      </c>
      <c r="N14" s="38">
        <f t="shared" si="2"/>
        <v>0</v>
      </c>
      <c r="O14" s="32">
        <f t="shared" si="2"/>
        <v>0</v>
      </c>
      <c r="P14" s="38">
        <f t="shared" si="2"/>
        <v>0</v>
      </c>
      <c r="Q14" s="32">
        <f t="shared" si="2"/>
        <v>0</v>
      </c>
      <c r="R14" s="38">
        <f t="shared" si="2"/>
        <v>0</v>
      </c>
      <c r="S14" s="32">
        <f t="shared" si="2"/>
        <v>0</v>
      </c>
      <c r="T14" s="38">
        <f t="shared" si="2"/>
        <v>0</v>
      </c>
      <c r="U14" s="32">
        <f t="shared" si="2"/>
        <v>0</v>
      </c>
      <c r="V14" s="38">
        <f t="shared" si="2"/>
        <v>0</v>
      </c>
      <c r="W14" s="32">
        <f t="shared" si="2"/>
        <v>0</v>
      </c>
      <c r="X14" s="38">
        <f t="shared" si="2"/>
        <v>0</v>
      </c>
    </row>
    <row r="15" spans="1:24" ht="12.75">
      <c r="A15" s="18" t="str">
        <f>'Cash Flow'!A15</f>
        <v> </v>
      </c>
      <c r="B15" s="33" t="s">
        <v>87</v>
      </c>
      <c r="C15" s="22" t="s">
        <v>83</v>
      </c>
      <c r="D15" s="26">
        <f>(C14-D14)</f>
        <v>0</v>
      </c>
      <c r="E15" s="25">
        <f>(E3-E14)</f>
        <v>0</v>
      </c>
      <c r="F15" s="39">
        <f>(E3-F14)</f>
        <v>0</v>
      </c>
      <c r="G15" s="25">
        <f>(G3-G14)</f>
        <v>0</v>
      </c>
      <c r="H15" s="39">
        <f>(G3-H14)</f>
        <v>0</v>
      </c>
      <c r="I15" s="25">
        <f>(I3-I14)</f>
        <v>0</v>
      </c>
      <c r="J15" s="39">
        <f>(I3-J14)</f>
        <v>0</v>
      </c>
      <c r="K15" s="25">
        <f>(K3-K14)</f>
        <v>0</v>
      </c>
      <c r="L15" s="39">
        <f>(K3-L14)</f>
        <v>0</v>
      </c>
      <c r="M15" s="25">
        <f>(M3-M14)</f>
        <v>0</v>
      </c>
      <c r="N15" s="39">
        <f>(M3-N14)</f>
        <v>0</v>
      </c>
      <c r="O15" s="25">
        <f>(O3-O14)</f>
        <v>0</v>
      </c>
      <c r="P15" s="39">
        <f>(O3-P14)</f>
        <v>0</v>
      </c>
      <c r="Q15" s="25">
        <f>(Q3-Q14)</f>
        <v>0</v>
      </c>
      <c r="R15" s="39">
        <f>(Q3-R14)</f>
        <v>0</v>
      </c>
      <c r="S15" s="25">
        <f>(S3-S14)</f>
        <v>0</v>
      </c>
      <c r="T15" s="39">
        <f>(S3-T14)</f>
        <v>0</v>
      </c>
      <c r="U15" s="25">
        <f>(U3-U14)</f>
        <v>0</v>
      </c>
      <c r="V15" s="39">
        <f>(U3-V14)</f>
        <v>0</v>
      </c>
      <c r="W15" s="25">
        <f>(W3-W14)</f>
        <v>0</v>
      </c>
      <c r="X15" s="39">
        <f>(W3-X14)</f>
        <v>0</v>
      </c>
    </row>
    <row r="16" spans="1:24" ht="12.75">
      <c r="A16" s="17" t="str">
        <f>'Cash Flow'!A16</f>
        <v>Saving</v>
      </c>
      <c r="B16" s="20" t="str">
        <f>'Cash Flow'!B16</f>
        <v> </v>
      </c>
      <c r="C16" s="22" t="s">
        <v>83</v>
      </c>
      <c r="D16" s="26" t="s">
        <v>83</v>
      </c>
      <c r="E16" s="25"/>
      <c r="F16" s="38"/>
      <c r="G16" s="25"/>
      <c r="H16" s="38"/>
      <c r="I16" s="25"/>
      <c r="J16" s="38"/>
      <c r="K16" s="25"/>
      <c r="L16" s="38"/>
      <c r="M16" s="25"/>
      <c r="N16" s="38"/>
      <c r="O16" s="25"/>
      <c r="P16" s="38"/>
      <c r="Q16" s="25"/>
      <c r="R16" s="38"/>
      <c r="S16" s="25"/>
      <c r="T16" s="38"/>
      <c r="U16" s="25"/>
      <c r="V16" s="38"/>
      <c r="W16" s="25"/>
      <c r="X16" s="38"/>
    </row>
    <row r="17" spans="1:24" ht="12.75">
      <c r="A17" s="19" t="str">
        <f>'Cash Flow'!A17</f>
        <v>Emergency Fund</v>
      </c>
      <c r="B17" s="20">
        <f>'Cash Flow'!B17</f>
        <v>0</v>
      </c>
      <c r="C17" s="22">
        <f>SUM(E17,G17,I17,K17,M17,O17,Q17,S17,U17,W17)</f>
        <v>0</v>
      </c>
      <c r="D17" s="26">
        <f>SUM(F17,P17,R17,H17,T17,J17,L17,N17,V17,X17)</f>
        <v>0</v>
      </c>
      <c r="E17" s="25"/>
      <c r="F17" s="38"/>
      <c r="G17" s="25"/>
      <c r="H17" s="38"/>
      <c r="I17" s="25"/>
      <c r="J17" s="38"/>
      <c r="K17" s="25"/>
      <c r="L17" s="38"/>
      <c r="M17" s="25"/>
      <c r="N17" s="38"/>
      <c r="O17" s="25"/>
      <c r="P17" s="38"/>
      <c r="Q17" s="25"/>
      <c r="R17" s="38"/>
      <c r="S17" s="25"/>
      <c r="T17" s="38"/>
      <c r="U17" s="25"/>
      <c r="V17" s="38"/>
      <c r="W17" s="25"/>
      <c r="X17" s="38"/>
    </row>
    <row r="18" spans="1:24" ht="12.75">
      <c r="A18" s="19" t="str">
        <f>'Cash Flow'!A18</f>
        <v>Retirement Fund</v>
      </c>
      <c r="B18" s="20">
        <f>'Cash Flow'!B18</f>
        <v>0</v>
      </c>
      <c r="C18" s="22">
        <f>SUM(E18,G18,I18,K18,M18,O18,Q18,S18,U18,W18)</f>
        <v>0</v>
      </c>
      <c r="D18" s="26">
        <f>SUM(F18,P18,R18,H18,T18,J18,L18,N18,V18,X18)</f>
        <v>0</v>
      </c>
      <c r="E18" s="25"/>
      <c r="F18" s="38"/>
      <c r="G18" s="25"/>
      <c r="H18" s="38"/>
      <c r="I18" s="25"/>
      <c r="J18" s="38"/>
      <c r="K18" s="25"/>
      <c r="L18" s="38"/>
      <c r="M18" s="25"/>
      <c r="N18" s="38"/>
      <c r="O18" s="25"/>
      <c r="P18" s="38"/>
      <c r="Q18" s="25"/>
      <c r="R18" s="38"/>
      <c r="S18" s="25"/>
      <c r="T18" s="38"/>
      <c r="U18" s="25"/>
      <c r="V18" s="38"/>
      <c r="W18" s="25"/>
      <c r="X18" s="38"/>
    </row>
    <row r="19" spans="1:24" ht="12.75">
      <c r="A19" s="28" t="str">
        <f>'Cash Flow'!A19</f>
        <v>Saving SubTotal</v>
      </c>
      <c r="B19" s="29">
        <f>'Cash Flow'!B19</f>
        <v>0</v>
      </c>
      <c r="C19" s="30">
        <f>SUM(E19,G19,I19,K19,M19,O19,Q19,S19,U19,W19)</f>
        <v>0</v>
      </c>
      <c r="D19" s="26">
        <f>SUM(F19,P19,R19,H19,T19,J19,L19,N19,V19,X19)</f>
        <v>0</v>
      </c>
      <c r="E19" s="32">
        <f aca="true" t="shared" si="3" ref="E19:X19">SUM(E17:E18)</f>
        <v>0</v>
      </c>
      <c r="F19" s="38">
        <f t="shared" si="3"/>
        <v>0</v>
      </c>
      <c r="G19" s="32">
        <f t="shared" si="3"/>
        <v>0</v>
      </c>
      <c r="H19" s="38">
        <f t="shared" si="3"/>
        <v>0</v>
      </c>
      <c r="I19" s="32">
        <f t="shared" si="3"/>
        <v>0</v>
      </c>
      <c r="J19" s="38">
        <f t="shared" si="3"/>
        <v>0</v>
      </c>
      <c r="K19" s="32">
        <f t="shared" si="3"/>
        <v>0</v>
      </c>
      <c r="L19" s="38">
        <f t="shared" si="3"/>
        <v>0</v>
      </c>
      <c r="M19" s="32">
        <f t="shared" si="3"/>
        <v>0</v>
      </c>
      <c r="N19" s="38">
        <f t="shared" si="3"/>
        <v>0</v>
      </c>
      <c r="O19" s="32">
        <f t="shared" si="3"/>
        <v>0</v>
      </c>
      <c r="P19" s="38">
        <f t="shared" si="3"/>
        <v>0</v>
      </c>
      <c r="Q19" s="32">
        <f t="shared" si="3"/>
        <v>0</v>
      </c>
      <c r="R19" s="38">
        <f t="shared" si="3"/>
        <v>0</v>
      </c>
      <c r="S19" s="32">
        <f t="shared" si="3"/>
        <v>0</v>
      </c>
      <c r="T19" s="38">
        <f t="shared" si="3"/>
        <v>0</v>
      </c>
      <c r="U19" s="32">
        <f t="shared" si="3"/>
        <v>0</v>
      </c>
      <c r="V19" s="38">
        <f t="shared" si="3"/>
        <v>0</v>
      </c>
      <c r="W19" s="32">
        <f t="shared" si="3"/>
        <v>0</v>
      </c>
      <c r="X19" s="38">
        <f t="shared" si="3"/>
        <v>0</v>
      </c>
    </row>
    <row r="20" spans="1:24" ht="12.75">
      <c r="A20" s="19" t="str">
        <f>'Cash Flow'!A20</f>
        <v> </v>
      </c>
      <c r="B20" s="33" t="s">
        <v>87</v>
      </c>
      <c r="C20" s="22" t="s">
        <v>83</v>
      </c>
      <c r="D20" s="26">
        <f>(C19-D19)</f>
        <v>0</v>
      </c>
      <c r="E20" s="25">
        <f aca="true" t="shared" si="4" ref="E20:X20">(E15-E19)</f>
        <v>0</v>
      </c>
      <c r="F20" s="39">
        <f t="shared" si="4"/>
        <v>0</v>
      </c>
      <c r="G20" s="25">
        <f t="shared" si="4"/>
        <v>0</v>
      </c>
      <c r="H20" s="39">
        <f t="shared" si="4"/>
        <v>0</v>
      </c>
      <c r="I20" s="25">
        <f t="shared" si="4"/>
        <v>0</v>
      </c>
      <c r="J20" s="39">
        <f t="shared" si="4"/>
        <v>0</v>
      </c>
      <c r="K20" s="25">
        <f t="shared" si="4"/>
        <v>0</v>
      </c>
      <c r="L20" s="39">
        <f t="shared" si="4"/>
        <v>0</v>
      </c>
      <c r="M20" s="25">
        <f t="shared" si="4"/>
        <v>0</v>
      </c>
      <c r="N20" s="39">
        <f t="shared" si="4"/>
        <v>0</v>
      </c>
      <c r="O20" s="25">
        <f t="shared" si="4"/>
        <v>0</v>
      </c>
      <c r="P20" s="39">
        <f t="shared" si="4"/>
        <v>0</v>
      </c>
      <c r="Q20" s="25">
        <f t="shared" si="4"/>
        <v>0</v>
      </c>
      <c r="R20" s="39">
        <f t="shared" si="4"/>
        <v>0</v>
      </c>
      <c r="S20" s="25">
        <f t="shared" si="4"/>
        <v>0</v>
      </c>
      <c r="T20" s="39">
        <f t="shared" si="4"/>
        <v>0</v>
      </c>
      <c r="U20" s="25">
        <f t="shared" si="4"/>
        <v>0</v>
      </c>
      <c r="V20" s="39">
        <f t="shared" si="4"/>
        <v>0</v>
      </c>
      <c r="W20" s="25">
        <f t="shared" si="4"/>
        <v>0</v>
      </c>
      <c r="X20" s="39">
        <f t="shared" si="4"/>
        <v>0</v>
      </c>
    </row>
    <row r="21" spans="1:24" ht="12.75">
      <c r="A21" s="17" t="str">
        <f>'Cash Flow'!A21</f>
        <v>Housing</v>
      </c>
      <c r="B21" s="20" t="str">
        <f>'Cash Flow'!B21</f>
        <v> </v>
      </c>
      <c r="C21" s="22" t="s">
        <v>83</v>
      </c>
      <c r="D21" s="26" t="s">
        <v>83</v>
      </c>
      <c r="E21" s="25"/>
      <c r="F21" s="38"/>
      <c r="G21" s="25"/>
      <c r="H21" s="38"/>
      <c r="I21" s="25"/>
      <c r="J21" s="38"/>
      <c r="K21" s="25"/>
      <c r="L21" s="38"/>
      <c r="M21" s="25"/>
      <c r="N21" s="38"/>
      <c r="O21" s="25"/>
      <c r="P21" s="38"/>
      <c r="Q21" s="25"/>
      <c r="R21" s="38"/>
      <c r="S21" s="25"/>
      <c r="T21" s="38"/>
      <c r="U21" s="25"/>
      <c r="V21" s="38"/>
      <c r="W21" s="25"/>
      <c r="X21" s="38"/>
    </row>
    <row r="22" spans="1:24" ht="12.75">
      <c r="A22" s="19" t="str">
        <f>'Cash Flow'!A22</f>
        <v>Home Repairs</v>
      </c>
      <c r="B22" s="20">
        <f>'Cash Flow'!B22</f>
        <v>0</v>
      </c>
      <c r="C22" s="22">
        <f aca="true" t="shared" si="5" ref="C22:C29">SUM(E22,G22,I22,K22,M22,O22,Q22,S22,U22,W22)</f>
        <v>0</v>
      </c>
      <c r="D22" s="26">
        <f aca="true" t="shared" si="6" ref="D22:D30">SUM(F22,P22,R22,H22,T22,J22,L22,N22,V22,X22)</f>
        <v>0</v>
      </c>
      <c r="E22" s="25"/>
      <c r="F22" s="38"/>
      <c r="G22" s="25"/>
      <c r="H22" s="38"/>
      <c r="I22" s="25"/>
      <c r="J22" s="38"/>
      <c r="K22" s="25"/>
      <c r="L22" s="38"/>
      <c r="M22" s="25"/>
      <c r="N22" s="38"/>
      <c r="O22" s="25"/>
      <c r="P22" s="38"/>
      <c r="Q22" s="25"/>
      <c r="R22" s="38"/>
      <c r="S22" s="25"/>
      <c r="T22" s="38"/>
      <c r="U22" s="25"/>
      <c r="V22" s="38"/>
      <c r="W22" s="25"/>
      <c r="X22" s="38"/>
    </row>
    <row r="23" spans="1:24" ht="12.75">
      <c r="A23" s="19" t="str">
        <f>'Cash Flow'!A23</f>
        <v>Homeowners Ins.</v>
      </c>
      <c r="B23" s="20">
        <f>'Cash Flow'!B23</f>
        <v>0</v>
      </c>
      <c r="C23" s="22">
        <f t="shared" si="5"/>
        <v>0</v>
      </c>
      <c r="D23" s="26">
        <f t="shared" si="6"/>
        <v>0</v>
      </c>
      <c r="E23" s="25"/>
      <c r="F23" s="38"/>
      <c r="G23" s="25"/>
      <c r="H23" s="38"/>
      <c r="I23" s="25"/>
      <c r="J23" s="38"/>
      <c r="K23" s="25"/>
      <c r="L23" s="38"/>
      <c r="M23" s="25"/>
      <c r="N23" s="38"/>
      <c r="O23" s="25"/>
      <c r="P23" s="38"/>
      <c r="Q23" s="25"/>
      <c r="R23" s="38"/>
      <c r="S23" s="25"/>
      <c r="T23" s="38"/>
      <c r="U23" s="25"/>
      <c r="V23" s="38"/>
      <c r="W23" s="25"/>
      <c r="X23" s="38"/>
    </row>
    <row r="24" spans="1:24" ht="12.75">
      <c r="A24" s="19" t="str">
        <f>'Cash Flow'!A24</f>
        <v>Real Estate Taxes</v>
      </c>
      <c r="B24" s="20">
        <f>'Cash Flow'!B24</f>
        <v>0</v>
      </c>
      <c r="C24" s="22">
        <f t="shared" si="5"/>
        <v>0</v>
      </c>
      <c r="D24" s="26">
        <f t="shared" si="6"/>
        <v>0</v>
      </c>
      <c r="E24" s="25"/>
      <c r="F24" s="38"/>
      <c r="G24" s="25"/>
      <c r="H24" s="38"/>
      <c r="I24" s="25"/>
      <c r="J24" s="38"/>
      <c r="K24" s="25"/>
      <c r="L24" s="38"/>
      <c r="M24" s="25"/>
      <c r="N24" s="38"/>
      <c r="O24" s="25"/>
      <c r="P24" s="38"/>
      <c r="Q24" s="25"/>
      <c r="R24" s="38"/>
      <c r="S24" s="25"/>
      <c r="T24" s="38"/>
      <c r="U24" s="25"/>
      <c r="V24" s="38"/>
      <c r="W24" s="25"/>
      <c r="X24" s="38"/>
    </row>
    <row r="25" spans="1:24" ht="12.75">
      <c r="A25" s="19" t="str">
        <f>'Cash Flow'!A25</f>
        <v>Replace Funiture</v>
      </c>
      <c r="B25" s="20">
        <f>'Cash Flow'!B25</f>
        <v>0</v>
      </c>
      <c r="C25" s="22">
        <f t="shared" si="5"/>
        <v>0</v>
      </c>
      <c r="D25" s="26">
        <f t="shared" si="6"/>
        <v>0</v>
      </c>
      <c r="E25" s="25"/>
      <c r="F25" s="38"/>
      <c r="G25" s="25"/>
      <c r="H25" s="38"/>
      <c r="I25" s="25"/>
      <c r="J25" s="38"/>
      <c r="K25" s="25"/>
      <c r="L25" s="38"/>
      <c r="M25" s="25"/>
      <c r="N25" s="38"/>
      <c r="O25" s="25"/>
      <c r="P25" s="38"/>
      <c r="Q25" s="25"/>
      <c r="R25" s="38"/>
      <c r="S25" s="25"/>
      <c r="T25" s="38"/>
      <c r="U25" s="25"/>
      <c r="V25" s="38"/>
      <c r="W25" s="25"/>
      <c r="X25" s="38"/>
    </row>
    <row r="26" spans="1:24" ht="12.75">
      <c r="A26" s="19" t="str">
        <f>'Cash Flow'!A26</f>
        <v>First Mortage</v>
      </c>
      <c r="B26" s="20">
        <f>'Cash Flow'!B26</f>
        <v>0</v>
      </c>
      <c r="C26" s="22">
        <f t="shared" si="5"/>
        <v>0</v>
      </c>
      <c r="D26" s="26">
        <f t="shared" si="6"/>
        <v>0</v>
      </c>
      <c r="E26" s="25" t="s">
        <v>83</v>
      </c>
      <c r="F26" s="38"/>
      <c r="G26" s="25"/>
      <c r="H26" s="38"/>
      <c r="I26" s="25"/>
      <c r="J26" s="38"/>
      <c r="K26" s="25"/>
      <c r="L26" s="38"/>
      <c r="M26" s="25"/>
      <c r="N26" s="38"/>
      <c r="O26" s="25"/>
      <c r="P26" s="38"/>
      <c r="Q26" s="25"/>
      <c r="R26" s="38"/>
      <c r="S26" s="25"/>
      <c r="T26" s="38"/>
      <c r="U26" s="25"/>
      <c r="V26" s="38"/>
      <c r="W26" s="25"/>
      <c r="X26" s="38"/>
    </row>
    <row r="27" spans="1:24" ht="12.75">
      <c r="A27" s="19" t="str">
        <f>'Cash Flow'!A27</f>
        <v>Escrow</v>
      </c>
      <c r="B27" s="20">
        <f>'Cash Flow'!B27</f>
        <v>0</v>
      </c>
      <c r="C27" s="22">
        <f t="shared" si="5"/>
        <v>0</v>
      </c>
      <c r="D27" s="26">
        <f t="shared" si="6"/>
        <v>0</v>
      </c>
      <c r="E27" s="25" t="s">
        <v>83</v>
      </c>
      <c r="F27" s="38"/>
      <c r="G27" s="25"/>
      <c r="H27" s="38"/>
      <c r="I27" s="25"/>
      <c r="J27" s="38"/>
      <c r="K27" s="25"/>
      <c r="L27" s="38"/>
      <c r="M27" s="25"/>
      <c r="N27" s="38"/>
      <c r="O27" s="25"/>
      <c r="P27" s="38"/>
      <c r="Q27" s="25"/>
      <c r="R27" s="38"/>
      <c r="S27" s="25"/>
      <c r="T27" s="38"/>
      <c r="U27" s="25"/>
      <c r="V27" s="38"/>
      <c r="W27" s="25"/>
      <c r="X27" s="38"/>
    </row>
    <row r="28" spans="1:24" ht="12.75">
      <c r="A28" s="19" t="str">
        <f>'Cash Flow'!A28</f>
        <v>Storage</v>
      </c>
      <c r="B28" s="20">
        <f>'Cash Flow'!B28</f>
        <v>0</v>
      </c>
      <c r="C28" s="22">
        <f t="shared" si="5"/>
        <v>0</v>
      </c>
      <c r="D28" s="26">
        <f t="shared" si="6"/>
        <v>0</v>
      </c>
      <c r="E28" s="25"/>
      <c r="F28" s="38"/>
      <c r="G28" s="25"/>
      <c r="H28" s="38"/>
      <c r="I28" s="25"/>
      <c r="J28" s="38"/>
      <c r="K28" s="25"/>
      <c r="L28" s="38"/>
      <c r="M28" s="25"/>
      <c r="N28" s="38"/>
      <c r="O28" s="25"/>
      <c r="P28" s="38"/>
      <c r="Q28" s="25"/>
      <c r="R28" s="38"/>
      <c r="S28" s="25"/>
      <c r="T28" s="38"/>
      <c r="U28" s="25"/>
      <c r="V28" s="38"/>
      <c r="W28" s="25"/>
      <c r="X28" s="38"/>
    </row>
    <row r="29" spans="1:24" ht="12.75">
      <c r="A29" s="19" t="str">
        <f>'Cash Flow'!A29</f>
        <v>Updates</v>
      </c>
      <c r="B29" s="20">
        <f>'Cash Flow'!B29</f>
        <v>0</v>
      </c>
      <c r="C29" s="22">
        <f t="shared" si="5"/>
        <v>0</v>
      </c>
      <c r="D29" s="26">
        <f t="shared" si="6"/>
        <v>0</v>
      </c>
      <c r="E29" s="25"/>
      <c r="F29" s="38"/>
      <c r="G29" s="25"/>
      <c r="H29" s="38"/>
      <c r="I29" s="25"/>
      <c r="J29" s="38"/>
      <c r="K29" s="25"/>
      <c r="L29" s="38"/>
      <c r="M29" s="25" t="s">
        <v>85</v>
      </c>
      <c r="N29" s="38"/>
      <c r="O29" s="25" t="s">
        <v>83</v>
      </c>
      <c r="P29" s="38"/>
      <c r="Q29" s="25"/>
      <c r="R29" s="38"/>
      <c r="S29" s="25"/>
      <c r="T29" s="38"/>
      <c r="U29" s="25"/>
      <c r="V29" s="38"/>
      <c r="W29" s="25"/>
      <c r="X29" s="38"/>
    </row>
    <row r="30" spans="1:24" ht="12.75">
      <c r="A30" s="28" t="str">
        <f>'Cash Flow'!A30</f>
        <v>Housing Subtotal</v>
      </c>
      <c r="B30" s="29">
        <f>'Cash Flow'!B30</f>
        <v>0</v>
      </c>
      <c r="C30" s="30">
        <f>SUM(E30,G30,I30,K30,M30,O30,Q30,S30,U30,W30)</f>
        <v>0</v>
      </c>
      <c r="D30" s="26">
        <f t="shared" si="6"/>
        <v>0</v>
      </c>
      <c r="E30" s="32">
        <f aca="true" t="shared" si="7" ref="E30:X30">SUM(E22:E29)</f>
        <v>0</v>
      </c>
      <c r="F30" s="38">
        <f t="shared" si="7"/>
        <v>0</v>
      </c>
      <c r="G30" s="32">
        <f t="shared" si="7"/>
        <v>0</v>
      </c>
      <c r="H30" s="38">
        <f t="shared" si="7"/>
        <v>0</v>
      </c>
      <c r="I30" s="32">
        <f t="shared" si="7"/>
        <v>0</v>
      </c>
      <c r="J30" s="38">
        <f t="shared" si="7"/>
        <v>0</v>
      </c>
      <c r="K30" s="32">
        <f t="shared" si="7"/>
        <v>0</v>
      </c>
      <c r="L30" s="38">
        <f t="shared" si="7"/>
        <v>0</v>
      </c>
      <c r="M30" s="32">
        <f t="shared" si="7"/>
        <v>0</v>
      </c>
      <c r="N30" s="38">
        <f t="shared" si="7"/>
        <v>0</v>
      </c>
      <c r="O30" s="32">
        <f t="shared" si="7"/>
        <v>0</v>
      </c>
      <c r="P30" s="38">
        <f t="shared" si="7"/>
        <v>0</v>
      </c>
      <c r="Q30" s="32">
        <f t="shared" si="7"/>
        <v>0</v>
      </c>
      <c r="R30" s="38">
        <f t="shared" si="7"/>
        <v>0</v>
      </c>
      <c r="S30" s="32">
        <f t="shared" si="7"/>
        <v>0</v>
      </c>
      <c r="T30" s="38">
        <f t="shared" si="7"/>
        <v>0</v>
      </c>
      <c r="U30" s="32">
        <f t="shared" si="7"/>
        <v>0</v>
      </c>
      <c r="V30" s="38">
        <f t="shared" si="7"/>
        <v>0</v>
      </c>
      <c r="W30" s="32">
        <f t="shared" si="7"/>
        <v>0</v>
      </c>
      <c r="X30" s="38">
        <f t="shared" si="7"/>
        <v>0</v>
      </c>
    </row>
    <row r="31" spans="1:24" ht="12.75">
      <c r="A31" s="18" t="str">
        <f>'Cash Flow'!A31</f>
        <v> </v>
      </c>
      <c r="B31" s="33" t="s">
        <v>87</v>
      </c>
      <c r="C31" s="22" t="s">
        <v>83</v>
      </c>
      <c r="D31" s="26">
        <f>(C30-D30)</f>
        <v>0</v>
      </c>
      <c r="E31" s="25">
        <f aca="true" t="shared" si="8" ref="E31:X31">(E20-E30)</f>
        <v>0</v>
      </c>
      <c r="F31" s="39">
        <f t="shared" si="8"/>
        <v>0</v>
      </c>
      <c r="G31" s="25">
        <f t="shared" si="8"/>
        <v>0</v>
      </c>
      <c r="H31" s="39">
        <f t="shared" si="8"/>
        <v>0</v>
      </c>
      <c r="I31" s="25">
        <f t="shared" si="8"/>
        <v>0</v>
      </c>
      <c r="J31" s="39">
        <f t="shared" si="8"/>
        <v>0</v>
      </c>
      <c r="K31" s="25">
        <f t="shared" si="8"/>
        <v>0</v>
      </c>
      <c r="L31" s="39">
        <f t="shared" si="8"/>
        <v>0</v>
      </c>
      <c r="M31" s="25">
        <f t="shared" si="8"/>
        <v>0</v>
      </c>
      <c r="N31" s="39">
        <f t="shared" si="8"/>
        <v>0</v>
      </c>
      <c r="O31" s="25">
        <f t="shared" si="8"/>
        <v>0</v>
      </c>
      <c r="P31" s="39">
        <f t="shared" si="8"/>
        <v>0</v>
      </c>
      <c r="Q31" s="25">
        <f t="shared" si="8"/>
        <v>0</v>
      </c>
      <c r="R31" s="39">
        <f t="shared" si="8"/>
        <v>0</v>
      </c>
      <c r="S31" s="25">
        <f t="shared" si="8"/>
        <v>0</v>
      </c>
      <c r="T31" s="39">
        <f t="shared" si="8"/>
        <v>0</v>
      </c>
      <c r="U31" s="25">
        <f t="shared" si="8"/>
        <v>0</v>
      </c>
      <c r="V31" s="39">
        <f t="shared" si="8"/>
        <v>0</v>
      </c>
      <c r="W31" s="25">
        <f t="shared" si="8"/>
        <v>0</v>
      </c>
      <c r="X31" s="39">
        <f t="shared" si="8"/>
        <v>0</v>
      </c>
    </row>
    <row r="32" spans="1:24" ht="12.75">
      <c r="A32" s="17" t="str">
        <f>'Cash Flow'!A32</f>
        <v>Utilities</v>
      </c>
      <c r="B32" s="20" t="str">
        <f>'Cash Flow'!B32</f>
        <v> </v>
      </c>
      <c r="C32" s="22" t="s">
        <v>83</v>
      </c>
      <c r="D32" s="26" t="s">
        <v>83</v>
      </c>
      <c r="E32" s="25"/>
      <c r="F32" s="38"/>
      <c r="G32" s="25"/>
      <c r="H32" s="38"/>
      <c r="I32" s="25"/>
      <c r="J32" s="38"/>
      <c r="K32" s="25"/>
      <c r="L32" s="38"/>
      <c r="M32" s="25"/>
      <c r="N32" s="38"/>
      <c r="O32" s="25"/>
      <c r="P32" s="38"/>
      <c r="Q32" s="25"/>
      <c r="R32" s="38"/>
      <c r="S32" s="25"/>
      <c r="T32" s="38"/>
      <c r="U32" s="25"/>
      <c r="V32" s="38"/>
      <c r="W32" s="25"/>
      <c r="X32" s="38"/>
    </row>
    <row r="33" spans="1:24" ht="12.75">
      <c r="A33" s="19" t="str">
        <f>'Cash Flow'!A33</f>
        <v>Electricity</v>
      </c>
      <c r="B33" s="20">
        <f>'Cash Flow'!B33</f>
        <v>0</v>
      </c>
      <c r="C33" s="22">
        <f aca="true" t="shared" si="9" ref="C33:C39">SUM(E33,G33,I33,K33,M33,O33,Q33,S33,U33,W33)</f>
        <v>0</v>
      </c>
      <c r="D33" s="26">
        <f aca="true" t="shared" si="10" ref="D33:D40">SUM(F33,P33,R33,H33,T33,J33,L33,N33,V33,X33)</f>
        <v>0</v>
      </c>
      <c r="E33" s="25"/>
      <c r="F33" s="38"/>
      <c r="G33" s="25"/>
      <c r="H33" s="38"/>
      <c r="I33" s="25"/>
      <c r="J33" s="38"/>
      <c r="K33" s="25"/>
      <c r="L33" s="38"/>
      <c r="M33" s="25" t="s">
        <v>83</v>
      </c>
      <c r="N33" s="38"/>
      <c r="O33" s="25"/>
      <c r="P33" s="38"/>
      <c r="Q33" s="25"/>
      <c r="R33" s="38"/>
      <c r="S33" s="25"/>
      <c r="T33" s="38"/>
      <c r="U33" s="25"/>
      <c r="V33" s="38"/>
      <c r="W33" s="25"/>
      <c r="X33" s="38"/>
    </row>
    <row r="34" spans="1:24" ht="12.75">
      <c r="A34" s="19" t="str">
        <f>'Cash Flow'!A34</f>
        <v>House Phone</v>
      </c>
      <c r="B34" s="20">
        <f>'Cash Flow'!B34</f>
        <v>0</v>
      </c>
      <c r="C34" s="22">
        <f t="shared" si="9"/>
        <v>0</v>
      </c>
      <c r="D34" s="26">
        <f t="shared" si="10"/>
        <v>0</v>
      </c>
      <c r="E34" s="25" t="s">
        <v>83</v>
      </c>
      <c r="F34" s="38"/>
      <c r="G34" s="25"/>
      <c r="H34" s="38"/>
      <c r="I34" s="25"/>
      <c r="J34" s="38"/>
      <c r="K34" s="25"/>
      <c r="L34" s="38"/>
      <c r="M34" s="25"/>
      <c r="N34" s="38"/>
      <c r="O34" s="25"/>
      <c r="P34" s="38"/>
      <c r="Q34" s="25"/>
      <c r="R34" s="38"/>
      <c r="S34" s="25"/>
      <c r="T34" s="38"/>
      <c r="U34" s="25"/>
      <c r="V34" s="38"/>
      <c r="W34" s="25"/>
      <c r="X34" s="38"/>
    </row>
    <row r="35" spans="1:24" ht="12.75">
      <c r="A35" s="19" t="str">
        <f>'Cash Flow'!A35</f>
        <v>Trash</v>
      </c>
      <c r="B35" s="20">
        <f>'Cash Flow'!B35</f>
        <v>0</v>
      </c>
      <c r="C35" s="22">
        <f t="shared" si="9"/>
        <v>0</v>
      </c>
      <c r="D35" s="26">
        <f t="shared" si="10"/>
        <v>0</v>
      </c>
      <c r="E35" s="25"/>
      <c r="F35" s="38"/>
      <c r="G35" s="25"/>
      <c r="H35" s="38"/>
      <c r="I35" s="25"/>
      <c r="J35" s="38"/>
      <c r="K35" s="25"/>
      <c r="L35" s="38"/>
      <c r="M35" s="25"/>
      <c r="N35" s="38"/>
      <c r="O35" s="25"/>
      <c r="P35" s="38"/>
      <c r="Q35" s="25"/>
      <c r="R35" s="38"/>
      <c r="S35" s="25"/>
      <c r="T35" s="38"/>
      <c r="U35" s="25"/>
      <c r="V35" s="38"/>
      <c r="W35" s="25"/>
      <c r="X35" s="38"/>
    </row>
    <row r="36" spans="1:24" ht="12.75">
      <c r="A36" s="19" t="str">
        <f>'Cash Flow'!A36</f>
        <v>TV / Cable / Sat</v>
      </c>
      <c r="B36" s="20">
        <f>'Cash Flow'!B36</f>
        <v>0</v>
      </c>
      <c r="C36" s="22">
        <f t="shared" si="9"/>
        <v>0</v>
      </c>
      <c r="D36" s="26">
        <f t="shared" si="10"/>
        <v>0</v>
      </c>
      <c r="E36" s="25" t="s">
        <v>83</v>
      </c>
      <c r="F36" s="38"/>
      <c r="G36" s="25"/>
      <c r="H36" s="38"/>
      <c r="I36" s="25"/>
      <c r="J36" s="38"/>
      <c r="K36" s="25"/>
      <c r="L36" s="38"/>
      <c r="M36" s="25"/>
      <c r="N36" s="38"/>
      <c r="O36" s="25"/>
      <c r="P36" s="38"/>
      <c r="Q36" s="25"/>
      <c r="R36" s="38"/>
      <c r="S36" s="25"/>
      <c r="T36" s="38"/>
      <c r="U36" s="25"/>
      <c r="V36" s="38"/>
      <c r="W36" s="25"/>
      <c r="X36" s="38"/>
    </row>
    <row r="37" spans="1:24" ht="12.75">
      <c r="A37" s="19" t="str">
        <f>'Cash Flow'!A37</f>
        <v>Propane / Natural Gas</v>
      </c>
      <c r="B37" s="20">
        <f>'Cash Flow'!B37</f>
        <v>0</v>
      </c>
      <c r="C37" s="22">
        <f t="shared" si="9"/>
        <v>0</v>
      </c>
      <c r="D37" s="26">
        <f t="shared" si="10"/>
        <v>0</v>
      </c>
      <c r="E37" s="25"/>
      <c r="F37" s="38"/>
      <c r="G37" s="25"/>
      <c r="H37" s="38"/>
      <c r="I37" s="25"/>
      <c r="J37" s="38"/>
      <c r="K37" s="25"/>
      <c r="L37" s="38"/>
      <c r="M37" s="25"/>
      <c r="N37" s="38"/>
      <c r="O37" s="25"/>
      <c r="P37" s="38"/>
      <c r="Q37" s="25"/>
      <c r="R37" s="38"/>
      <c r="S37" s="25" t="s">
        <v>83</v>
      </c>
      <c r="T37" s="38"/>
      <c r="U37" s="25"/>
      <c r="V37" s="38"/>
      <c r="W37" s="25"/>
      <c r="X37" s="38"/>
    </row>
    <row r="38" spans="1:24" ht="12.75">
      <c r="A38" s="19" t="str">
        <f>'Cash Flow'!A38</f>
        <v>Cell Phone</v>
      </c>
      <c r="B38" s="20">
        <f>'Cash Flow'!B38</f>
        <v>0</v>
      </c>
      <c r="C38" s="22">
        <f t="shared" si="9"/>
        <v>0</v>
      </c>
      <c r="D38" s="26">
        <f t="shared" si="10"/>
        <v>0</v>
      </c>
      <c r="E38" s="25" t="s">
        <v>83</v>
      </c>
      <c r="F38" s="38"/>
      <c r="G38" s="25"/>
      <c r="H38" s="38"/>
      <c r="I38" s="25"/>
      <c r="J38" s="38"/>
      <c r="K38" s="25"/>
      <c r="L38" s="38"/>
      <c r="M38" s="25"/>
      <c r="N38" s="38"/>
      <c r="O38" s="25"/>
      <c r="P38" s="38"/>
      <c r="Q38" s="25"/>
      <c r="R38" s="38"/>
      <c r="S38" s="25"/>
      <c r="T38" s="38"/>
      <c r="U38" s="25"/>
      <c r="V38" s="38"/>
      <c r="W38" s="25"/>
      <c r="X38" s="38"/>
    </row>
    <row r="39" spans="1:24" ht="12.75">
      <c r="A39" s="19" t="str">
        <f>'Cash Flow'!A39</f>
        <v>Internet Connection</v>
      </c>
      <c r="B39" s="20">
        <f>'Cash Flow'!B39</f>
        <v>0</v>
      </c>
      <c r="C39" s="22">
        <f t="shared" si="9"/>
        <v>0</v>
      </c>
      <c r="D39" s="26">
        <f t="shared" si="10"/>
        <v>0</v>
      </c>
      <c r="E39" s="25" t="s">
        <v>83</v>
      </c>
      <c r="F39" s="38"/>
      <c r="G39" s="25"/>
      <c r="H39" s="38"/>
      <c r="I39" s="25"/>
      <c r="J39" s="38"/>
      <c r="K39" s="25"/>
      <c r="L39" s="38"/>
      <c r="M39" s="25"/>
      <c r="N39" s="38"/>
      <c r="O39" s="25"/>
      <c r="P39" s="38"/>
      <c r="Q39" s="25"/>
      <c r="R39" s="38"/>
      <c r="S39" s="25"/>
      <c r="T39" s="38"/>
      <c r="U39" s="25"/>
      <c r="V39" s="38"/>
      <c r="W39" s="25"/>
      <c r="X39" s="38"/>
    </row>
    <row r="40" spans="1:24" ht="12.75">
      <c r="A40" s="28" t="str">
        <f>'Cash Flow'!A40</f>
        <v>Utilities Subtotal</v>
      </c>
      <c r="B40" s="29">
        <f>'Cash Flow'!B40</f>
        <v>0</v>
      </c>
      <c r="C40" s="30">
        <f>SUM(E40,G40,I40,K40,M40,O40,Q40,S40,U40,W40)</f>
        <v>0</v>
      </c>
      <c r="D40" s="26">
        <f t="shared" si="10"/>
        <v>0</v>
      </c>
      <c r="E40" s="32">
        <f aca="true" t="shared" si="11" ref="E40:X40">SUM(E33:E39)</f>
        <v>0</v>
      </c>
      <c r="F40" s="38">
        <f t="shared" si="11"/>
        <v>0</v>
      </c>
      <c r="G40" s="32">
        <f t="shared" si="11"/>
        <v>0</v>
      </c>
      <c r="H40" s="38">
        <f t="shared" si="11"/>
        <v>0</v>
      </c>
      <c r="I40" s="32">
        <f t="shared" si="11"/>
        <v>0</v>
      </c>
      <c r="J40" s="38">
        <f t="shared" si="11"/>
        <v>0</v>
      </c>
      <c r="K40" s="32">
        <f t="shared" si="11"/>
        <v>0</v>
      </c>
      <c r="L40" s="38">
        <f t="shared" si="11"/>
        <v>0</v>
      </c>
      <c r="M40" s="32">
        <f t="shared" si="11"/>
        <v>0</v>
      </c>
      <c r="N40" s="38">
        <f t="shared" si="11"/>
        <v>0</v>
      </c>
      <c r="O40" s="32">
        <f t="shared" si="11"/>
        <v>0</v>
      </c>
      <c r="P40" s="38">
        <f t="shared" si="11"/>
        <v>0</v>
      </c>
      <c r="Q40" s="32">
        <f t="shared" si="11"/>
        <v>0</v>
      </c>
      <c r="R40" s="38">
        <f t="shared" si="11"/>
        <v>0</v>
      </c>
      <c r="S40" s="32">
        <f t="shared" si="11"/>
        <v>0</v>
      </c>
      <c r="T40" s="38">
        <f t="shared" si="11"/>
        <v>0</v>
      </c>
      <c r="U40" s="32">
        <f t="shared" si="11"/>
        <v>0</v>
      </c>
      <c r="V40" s="38">
        <f t="shared" si="11"/>
        <v>0</v>
      </c>
      <c r="W40" s="32">
        <f t="shared" si="11"/>
        <v>0</v>
      </c>
      <c r="X40" s="38">
        <f t="shared" si="11"/>
        <v>0</v>
      </c>
    </row>
    <row r="41" spans="1:24" ht="12.75">
      <c r="A41" s="19" t="str">
        <f>'Cash Flow'!A41</f>
        <v> </v>
      </c>
      <c r="B41" s="33" t="s">
        <v>87</v>
      </c>
      <c r="C41" s="22" t="s">
        <v>83</v>
      </c>
      <c r="D41" s="26">
        <f>(C40-D40)</f>
        <v>0</v>
      </c>
      <c r="E41" s="25">
        <f aca="true" t="shared" si="12" ref="E41:X41">(E31-E40)</f>
        <v>0</v>
      </c>
      <c r="F41" s="39">
        <f t="shared" si="12"/>
        <v>0</v>
      </c>
      <c r="G41" s="25">
        <f t="shared" si="12"/>
        <v>0</v>
      </c>
      <c r="H41" s="39">
        <f t="shared" si="12"/>
        <v>0</v>
      </c>
      <c r="I41" s="25">
        <f t="shared" si="12"/>
        <v>0</v>
      </c>
      <c r="J41" s="39">
        <f t="shared" si="12"/>
        <v>0</v>
      </c>
      <c r="K41" s="25">
        <f t="shared" si="12"/>
        <v>0</v>
      </c>
      <c r="L41" s="39">
        <f t="shared" si="12"/>
        <v>0</v>
      </c>
      <c r="M41" s="25">
        <f t="shared" si="12"/>
        <v>0</v>
      </c>
      <c r="N41" s="39">
        <f t="shared" si="12"/>
        <v>0</v>
      </c>
      <c r="O41" s="25">
        <f t="shared" si="12"/>
        <v>0</v>
      </c>
      <c r="P41" s="39">
        <f t="shared" si="12"/>
        <v>0</v>
      </c>
      <c r="Q41" s="25">
        <f t="shared" si="12"/>
        <v>0</v>
      </c>
      <c r="R41" s="39">
        <f t="shared" si="12"/>
        <v>0</v>
      </c>
      <c r="S41" s="25">
        <f t="shared" si="12"/>
        <v>0</v>
      </c>
      <c r="T41" s="39">
        <f t="shared" si="12"/>
        <v>0</v>
      </c>
      <c r="U41" s="25">
        <f t="shared" si="12"/>
        <v>0</v>
      </c>
      <c r="V41" s="39">
        <f t="shared" si="12"/>
        <v>0</v>
      </c>
      <c r="W41" s="25">
        <f t="shared" si="12"/>
        <v>0</v>
      </c>
      <c r="X41" s="39">
        <f t="shared" si="12"/>
        <v>0</v>
      </c>
    </row>
    <row r="42" spans="1:24" ht="12.75">
      <c r="A42" s="17" t="str">
        <f>'Cash Flow'!A42</f>
        <v>Food</v>
      </c>
      <c r="B42" s="20" t="str">
        <f>'Cash Flow'!B42</f>
        <v> </v>
      </c>
      <c r="C42" s="22" t="s">
        <v>83</v>
      </c>
      <c r="D42" s="26" t="s">
        <v>83</v>
      </c>
      <c r="E42" s="25"/>
      <c r="F42" s="38"/>
      <c r="G42" s="25"/>
      <c r="H42" s="38"/>
      <c r="I42" s="25"/>
      <c r="J42" s="38"/>
      <c r="K42" s="25"/>
      <c r="L42" s="38"/>
      <c r="M42" s="25"/>
      <c r="N42" s="38"/>
      <c r="O42" s="25"/>
      <c r="P42" s="38"/>
      <c r="Q42" s="25"/>
      <c r="R42" s="38"/>
      <c r="S42" s="25"/>
      <c r="T42" s="38"/>
      <c r="U42" s="25"/>
      <c r="V42" s="38"/>
      <c r="W42" s="25"/>
      <c r="X42" s="38"/>
    </row>
    <row r="43" spans="1:24" ht="12.75">
      <c r="A43" s="19" t="str">
        <f>'Cash Flow'!A43</f>
        <v>Grocery</v>
      </c>
      <c r="B43" s="20">
        <f>'Cash Flow'!B43</f>
        <v>0</v>
      </c>
      <c r="C43" s="22">
        <f>SUM(E43,G43,I43,K43,M43,O43,Q43,S43,U43,W43)</f>
        <v>0</v>
      </c>
      <c r="D43" s="26">
        <f>SUM(F43,P43,R43,H43,T43,J43,L43,N43,V43,X43)</f>
        <v>0</v>
      </c>
      <c r="E43" s="25" t="s">
        <v>83</v>
      </c>
      <c r="F43" s="38"/>
      <c r="G43" s="25" t="s">
        <v>83</v>
      </c>
      <c r="H43" s="38"/>
      <c r="I43" s="25" t="s">
        <v>83</v>
      </c>
      <c r="J43" s="38"/>
      <c r="K43" s="25" t="s">
        <v>83</v>
      </c>
      <c r="L43" s="38"/>
      <c r="M43" s="25"/>
      <c r="N43" s="38"/>
      <c r="O43" s="25"/>
      <c r="P43" s="38"/>
      <c r="Q43" s="25"/>
      <c r="R43" s="38"/>
      <c r="S43" s="25"/>
      <c r="T43" s="38"/>
      <c r="U43" s="25"/>
      <c r="V43" s="38"/>
      <c r="W43" s="25"/>
      <c r="X43" s="38"/>
    </row>
    <row r="44" spans="1:24" ht="12.75">
      <c r="A44" s="19" t="str">
        <f>'Cash Flow'!A44</f>
        <v>Restaurants</v>
      </c>
      <c r="B44" s="20">
        <f>'Cash Flow'!B44</f>
        <v>0</v>
      </c>
      <c r="C44" s="22">
        <f>SUM(E44,G44,I44,K44,M44,O44,Q44,S44,U44,W44)</f>
        <v>0</v>
      </c>
      <c r="D44" s="26">
        <f>SUM(F44,P44,R44,H44,T44,J44,L44,N44,V44,X44)</f>
        <v>0</v>
      </c>
      <c r="E44" s="25" t="s">
        <v>85</v>
      </c>
      <c r="F44" s="38"/>
      <c r="G44" s="25" t="s">
        <v>83</v>
      </c>
      <c r="H44" s="38"/>
      <c r="I44" s="25" t="s">
        <v>83</v>
      </c>
      <c r="J44" s="38"/>
      <c r="K44" s="25" t="s">
        <v>83</v>
      </c>
      <c r="L44" s="38"/>
      <c r="M44" s="25"/>
      <c r="N44" s="38"/>
      <c r="O44" s="25"/>
      <c r="P44" s="38"/>
      <c r="Q44" s="25"/>
      <c r="R44" s="38"/>
      <c r="S44" s="25"/>
      <c r="T44" s="38"/>
      <c r="U44" s="25"/>
      <c r="V44" s="38"/>
      <c r="W44" s="25"/>
      <c r="X44" s="38"/>
    </row>
    <row r="45" spans="1:24" ht="12.75">
      <c r="A45" s="18">
        <f>'Cash Flow'!A45</f>
        <v>0</v>
      </c>
      <c r="B45" s="20">
        <f>'Cash Flow'!B45</f>
        <v>0</v>
      </c>
      <c r="C45" s="22">
        <f>SUM(E45,G45,I45,K45,M45,O45,Q45,S45,U45,W45)</f>
        <v>0</v>
      </c>
      <c r="D45" s="26">
        <f>SUM(F45,P45,R45,H45,T45,J45,L45,N45,V45,X45)</f>
        <v>0</v>
      </c>
      <c r="E45" s="25" t="s">
        <v>83</v>
      </c>
      <c r="F45" s="38"/>
      <c r="G45" s="25"/>
      <c r="H45" s="38"/>
      <c r="I45" s="25"/>
      <c r="J45" s="38"/>
      <c r="K45" s="25"/>
      <c r="L45" s="38"/>
      <c r="M45" s="25"/>
      <c r="N45" s="38"/>
      <c r="O45" s="25"/>
      <c r="P45" s="38"/>
      <c r="Q45" s="25"/>
      <c r="R45" s="38"/>
      <c r="S45" s="25"/>
      <c r="T45" s="38"/>
      <c r="U45" s="25"/>
      <c r="V45" s="38"/>
      <c r="W45" s="25"/>
      <c r="X45" s="38"/>
    </row>
    <row r="46" spans="1:24" ht="12.75">
      <c r="A46" s="28" t="str">
        <f>'Cash Flow'!A46</f>
        <v>Food Subtotal</v>
      </c>
      <c r="B46" s="29">
        <f>'Cash Flow'!B46</f>
        <v>0</v>
      </c>
      <c r="C46" s="30">
        <f>SUM(E46,G46,I46,K46,M46,O46,Q46,S46,U46,W46)</f>
        <v>0</v>
      </c>
      <c r="D46" s="26">
        <f>SUM(F46,P46,R46,H46,T46,J46,L46,N46,V46,X46)</f>
        <v>0</v>
      </c>
      <c r="E46" s="32">
        <f aca="true" t="shared" si="13" ref="E46:X46">SUM(E43:E45)</f>
        <v>0</v>
      </c>
      <c r="F46" s="38">
        <f t="shared" si="13"/>
        <v>0</v>
      </c>
      <c r="G46" s="32">
        <f t="shared" si="13"/>
        <v>0</v>
      </c>
      <c r="H46" s="38">
        <f t="shared" si="13"/>
        <v>0</v>
      </c>
      <c r="I46" s="32">
        <f t="shared" si="13"/>
        <v>0</v>
      </c>
      <c r="J46" s="38">
        <f t="shared" si="13"/>
        <v>0</v>
      </c>
      <c r="K46" s="32">
        <f t="shared" si="13"/>
        <v>0</v>
      </c>
      <c r="L46" s="38">
        <f t="shared" si="13"/>
        <v>0</v>
      </c>
      <c r="M46" s="32">
        <f t="shared" si="13"/>
        <v>0</v>
      </c>
      <c r="N46" s="38">
        <f t="shared" si="13"/>
        <v>0</v>
      </c>
      <c r="O46" s="32">
        <f t="shared" si="13"/>
        <v>0</v>
      </c>
      <c r="P46" s="38">
        <f t="shared" si="13"/>
        <v>0</v>
      </c>
      <c r="Q46" s="32">
        <f t="shared" si="13"/>
        <v>0</v>
      </c>
      <c r="R46" s="38">
        <f t="shared" si="13"/>
        <v>0</v>
      </c>
      <c r="S46" s="32">
        <f t="shared" si="13"/>
        <v>0</v>
      </c>
      <c r="T46" s="38">
        <f t="shared" si="13"/>
        <v>0</v>
      </c>
      <c r="U46" s="32">
        <f t="shared" si="13"/>
        <v>0</v>
      </c>
      <c r="V46" s="38">
        <f t="shared" si="13"/>
        <v>0</v>
      </c>
      <c r="W46" s="32">
        <f t="shared" si="13"/>
        <v>0</v>
      </c>
      <c r="X46" s="38">
        <f t="shared" si="13"/>
        <v>0</v>
      </c>
    </row>
    <row r="47" spans="1:24" ht="12.75">
      <c r="A47" s="19" t="str">
        <f>'Cash Flow'!A47</f>
        <v> </v>
      </c>
      <c r="B47" s="33" t="s">
        <v>87</v>
      </c>
      <c r="C47" s="22" t="s">
        <v>83</v>
      </c>
      <c r="D47" s="26">
        <f>(C46-D46)</f>
        <v>0</v>
      </c>
      <c r="E47" s="25">
        <f aca="true" t="shared" si="14" ref="E47:X47">(E41-E46)</f>
        <v>0</v>
      </c>
      <c r="F47" s="39">
        <f t="shared" si="14"/>
        <v>0</v>
      </c>
      <c r="G47" s="25">
        <f t="shared" si="14"/>
        <v>0</v>
      </c>
      <c r="H47" s="39">
        <f t="shared" si="14"/>
        <v>0</v>
      </c>
      <c r="I47" s="25">
        <f t="shared" si="14"/>
        <v>0</v>
      </c>
      <c r="J47" s="39">
        <f t="shared" si="14"/>
        <v>0</v>
      </c>
      <c r="K47" s="25">
        <f t="shared" si="14"/>
        <v>0</v>
      </c>
      <c r="L47" s="39">
        <f t="shared" si="14"/>
        <v>0</v>
      </c>
      <c r="M47" s="25">
        <f t="shared" si="14"/>
        <v>0</v>
      </c>
      <c r="N47" s="39">
        <f t="shared" si="14"/>
        <v>0</v>
      </c>
      <c r="O47" s="25">
        <f t="shared" si="14"/>
        <v>0</v>
      </c>
      <c r="P47" s="39">
        <f t="shared" si="14"/>
        <v>0</v>
      </c>
      <c r="Q47" s="25">
        <f t="shared" si="14"/>
        <v>0</v>
      </c>
      <c r="R47" s="39">
        <f t="shared" si="14"/>
        <v>0</v>
      </c>
      <c r="S47" s="25">
        <f t="shared" si="14"/>
        <v>0</v>
      </c>
      <c r="T47" s="39">
        <f t="shared" si="14"/>
        <v>0</v>
      </c>
      <c r="U47" s="25">
        <f t="shared" si="14"/>
        <v>0</v>
      </c>
      <c r="V47" s="39">
        <f t="shared" si="14"/>
        <v>0</v>
      </c>
      <c r="W47" s="25">
        <f t="shared" si="14"/>
        <v>0</v>
      </c>
      <c r="X47" s="39">
        <f t="shared" si="14"/>
        <v>0</v>
      </c>
    </row>
    <row r="48" spans="1:24" ht="12.75">
      <c r="A48" s="17" t="str">
        <f>'Cash Flow'!A48</f>
        <v>Transportation</v>
      </c>
      <c r="B48" s="20" t="str">
        <f>'Cash Flow'!B48</f>
        <v> </v>
      </c>
      <c r="C48" s="22" t="s">
        <v>83</v>
      </c>
      <c r="D48" s="26" t="s">
        <v>83</v>
      </c>
      <c r="E48" s="25"/>
      <c r="F48" s="38"/>
      <c r="G48" s="25"/>
      <c r="H48" s="38"/>
      <c r="I48" s="25"/>
      <c r="J48" s="38"/>
      <c r="K48" s="25"/>
      <c r="L48" s="38"/>
      <c r="M48" s="25"/>
      <c r="N48" s="38"/>
      <c r="O48" s="25"/>
      <c r="P48" s="38"/>
      <c r="Q48" s="25"/>
      <c r="R48" s="38"/>
      <c r="S48" s="25"/>
      <c r="T48" s="38"/>
      <c r="U48" s="25"/>
      <c r="V48" s="38"/>
      <c r="W48" s="25"/>
      <c r="X48" s="38"/>
    </row>
    <row r="49" spans="1:24" ht="12.75">
      <c r="A49" s="19" t="str">
        <f>'Cash Flow'!A49</f>
        <v>Replace Car</v>
      </c>
      <c r="B49" s="20">
        <f>'Cash Flow'!B49</f>
        <v>0</v>
      </c>
      <c r="C49" s="22">
        <f aca="true" t="shared" si="15" ref="C49:C54">SUM(E49,G49,I49,K49,M49,O49,Q49,S49,U49,W49)</f>
        <v>0</v>
      </c>
      <c r="D49" s="26">
        <f aca="true" t="shared" si="16" ref="D49:D54">SUM(F49,P49,R49,H49,T49,J49,L49,N49,V49,X49)</f>
        <v>0</v>
      </c>
      <c r="E49" s="25"/>
      <c r="F49" s="38"/>
      <c r="G49" s="25"/>
      <c r="H49" s="38"/>
      <c r="I49" s="25"/>
      <c r="J49" s="38"/>
      <c r="K49" s="25"/>
      <c r="L49" s="38"/>
      <c r="M49" s="25"/>
      <c r="N49" s="38"/>
      <c r="O49" s="25"/>
      <c r="P49" s="38"/>
      <c r="Q49" s="25"/>
      <c r="R49" s="38"/>
      <c r="S49" s="25"/>
      <c r="T49" s="38"/>
      <c r="U49" s="25"/>
      <c r="V49" s="38"/>
      <c r="W49" s="25"/>
      <c r="X49" s="38"/>
    </row>
    <row r="50" spans="1:24" ht="12.75">
      <c r="A50" s="19" t="str">
        <f>'Cash Flow'!A50</f>
        <v>Car Repair / Tires</v>
      </c>
      <c r="B50" s="20">
        <f>'Cash Flow'!B50</f>
        <v>0</v>
      </c>
      <c r="C50" s="22">
        <f t="shared" si="15"/>
        <v>0</v>
      </c>
      <c r="D50" s="26">
        <f t="shared" si="16"/>
        <v>0</v>
      </c>
      <c r="E50" s="25"/>
      <c r="F50" s="38"/>
      <c r="G50" s="25"/>
      <c r="H50" s="38"/>
      <c r="I50" s="25"/>
      <c r="J50" s="38"/>
      <c r="K50" s="25"/>
      <c r="L50" s="38"/>
      <c r="M50" s="25"/>
      <c r="N50" s="38"/>
      <c r="O50" s="25"/>
      <c r="P50" s="38"/>
      <c r="Q50" s="25"/>
      <c r="R50" s="38"/>
      <c r="S50" s="25"/>
      <c r="T50" s="38"/>
      <c r="U50" s="25"/>
      <c r="V50" s="38"/>
      <c r="W50" s="25"/>
      <c r="X50" s="38"/>
    </row>
    <row r="51" spans="1:24" ht="12.75">
      <c r="A51" s="19" t="str">
        <f>'Cash Flow'!A51</f>
        <v>Car Insurance</v>
      </c>
      <c r="B51" s="20">
        <f>'Cash Flow'!B51</f>
        <v>0</v>
      </c>
      <c r="C51" s="22">
        <f t="shared" si="15"/>
        <v>0</v>
      </c>
      <c r="D51" s="26">
        <f t="shared" si="16"/>
        <v>0</v>
      </c>
      <c r="E51" s="25" t="s">
        <v>83</v>
      </c>
      <c r="F51" s="38"/>
      <c r="G51" s="25"/>
      <c r="H51" s="38"/>
      <c r="I51" s="25" t="s">
        <v>83</v>
      </c>
      <c r="J51" s="38"/>
      <c r="K51" s="25"/>
      <c r="L51" s="38"/>
      <c r="M51" s="25"/>
      <c r="N51" s="38"/>
      <c r="O51" s="25"/>
      <c r="P51" s="38"/>
      <c r="Q51" s="25"/>
      <c r="R51" s="38"/>
      <c r="S51" s="25"/>
      <c r="T51" s="38"/>
      <c r="U51" s="25"/>
      <c r="V51" s="38"/>
      <c r="W51" s="25"/>
      <c r="X51" s="38"/>
    </row>
    <row r="52" spans="1:24" ht="12.75">
      <c r="A52" s="19" t="str">
        <f>'Cash Flow'!A52</f>
        <v>License and Taxes</v>
      </c>
      <c r="B52" s="20">
        <f>'Cash Flow'!B52</f>
        <v>0</v>
      </c>
      <c r="C52" s="22">
        <f t="shared" si="15"/>
        <v>0</v>
      </c>
      <c r="D52" s="26">
        <f t="shared" si="16"/>
        <v>0</v>
      </c>
      <c r="E52" s="25"/>
      <c r="F52" s="38"/>
      <c r="G52" s="25"/>
      <c r="H52" s="38"/>
      <c r="I52" s="25"/>
      <c r="J52" s="38"/>
      <c r="K52" s="25"/>
      <c r="L52" s="38"/>
      <c r="M52" s="25"/>
      <c r="N52" s="38"/>
      <c r="O52" s="25"/>
      <c r="P52" s="38"/>
      <c r="Q52" s="25"/>
      <c r="R52" s="38"/>
      <c r="S52" s="25"/>
      <c r="T52" s="38"/>
      <c r="U52" s="25"/>
      <c r="V52" s="38"/>
      <c r="W52" s="25"/>
      <c r="X52" s="38"/>
    </row>
    <row r="53" spans="1:24" ht="12.75">
      <c r="A53" s="19" t="str">
        <f>'Cash Flow'!A53</f>
        <v>Gas and Oil</v>
      </c>
      <c r="B53" s="20">
        <f>'Cash Flow'!B53</f>
        <v>0</v>
      </c>
      <c r="C53" s="22">
        <f t="shared" si="15"/>
        <v>0</v>
      </c>
      <c r="D53" s="26">
        <f t="shared" si="16"/>
        <v>0</v>
      </c>
      <c r="E53" s="25" t="s">
        <v>83</v>
      </c>
      <c r="F53" s="38"/>
      <c r="G53" s="25"/>
      <c r="H53" s="38"/>
      <c r="I53" s="25" t="s">
        <v>83</v>
      </c>
      <c r="J53" s="38"/>
      <c r="K53" s="25"/>
      <c r="L53" s="38"/>
      <c r="M53" s="25"/>
      <c r="N53" s="38"/>
      <c r="O53" s="25"/>
      <c r="P53" s="38"/>
      <c r="Q53" s="25"/>
      <c r="R53" s="38"/>
      <c r="S53" s="25"/>
      <c r="T53" s="38"/>
      <c r="U53" s="25"/>
      <c r="V53" s="38"/>
      <c r="W53" s="25"/>
      <c r="X53" s="38"/>
    </row>
    <row r="54" spans="1:24" ht="12.75">
      <c r="A54" s="28" t="str">
        <f>'Cash Flow'!A54</f>
        <v>Transportation Subtotal</v>
      </c>
      <c r="B54" s="29">
        <f>'Cash Flow'!B54</f>
        <v>0</v>
      </c>
      <c r="C54" s="30">
        <f t="shared" si="15"/>
        <v>0</v>
      </c>
      <c r="D54" s="26">
        <f t="shared" si="16"/>
        <v>0</v>
      </c>
      <c r="E54" s="32">
        <f aca="true" t="shared" si="17" ref="E54:X54">SUM(E49:E53)</f>
        <v>0</v>
      </c>
      <c r="F54" s="38">
        <f t="shared" si="17"/>
        <v>0</v>
      </c>
      <c r="G54" s="32">
        <f t="shared" si="17"/>
        <v>0</v>
      </c>
      <c r="H54" s="38">
        <f t="shared" si="17"/>
        <v>0</v>
      </c>
      <c r="I54" s="32">
        <f t="shared" si="17"/>
        <v>0</v>
      </c>
      <c r="J54" s="38">
        <f t="shared" si="17"/>
        <v>0</v>
      </c>
      <c r="K54" s="32">
        <f t="shared" si="17"/>
        <v>0</v>
      </c>
      <c r="L54" s="38">
        <f t="shared" si="17"/>
        <v>0</v>
      </c>
      <c r="M54" s="32">
        <f t="shared" si="17"/>
        <v>0</v>
      </c>
      <c r="N54" s="38">
        <f t="shared" si="17"/>
        <v>0</v>
      </c>
      <c r="O54" s="32">
        <f t="shared" si="17"/>
        <v>0</v>
      </c>
      <c r="P54" s="38">
        <f t="shared" si="17"/>
        <v>0</v>
      </c>
      <c r="Q54" s="32">
        <f t="shared" si="17"/>
        <v>0</v>
      </c>
      <c r="R54" s="38">
        <f t="shared" si="17"/>
        <v>0</v>
      </c>
      <c r="S54" s="32">
        <f t="shared" si="17"/>
        <v>0</v>
      </c>
      <c r="T54" s="38">
        <f t="shared" si="17"/>
        <v>0</v>
      </c>
      <c r="U54" s="32">
        <f t="shared" si="17"/>
        <v>0</v>
      </c>
      <c r="V54" s="38">
        <f t="shared" si="17"/>
        <v>0</v>
      </c>
      <c r="W54" s="32">
        <f t="shared" si="17"/>
        <v>0</v>
      </c>
      <c r="X54" s="38">
        <f t="shared" si="17"/>
        <v>0</v>
      </c>
    </row>
    <row r="55" spans="1:24" ht="12.75">
      <c r="A55" s="19" t="str">
        <f>'Cash Flow'!A55</f>
        <v> </v>
      </c>
      <c r="B55" s="33" t="s">
        <v>87</v>
      </c>
      <c r="C55" s="22" t="s">
        <v>83</v>
      </c>
      <c r="D55" s="26">
        <f>(C54-D54)</f>
        <v>0</v>
      </c>
      <c r="E55" s="25">
        <f aca="true" t="shared" si="18" ref="E55:X55">(E47-E54)</f>
        <v>0</v>
      </c>
      <c r="F55" s="39">
        <f t="shared" si="18"/>
        <v>0</v>
      </c>
      <c r="G55" s="25">
        <f t="shared" si="18"/>
        <v>0</v>
      </c>
      <c r="H55" s="39">
        <f t="shared" si="18"/>
        <v>0</v>
      </c>
      <c r="I55" s="25">
        <f t="shared" si="18"/>
        <v>0</v>
      </c>
      <c r="J55" s="39">
        <f t="shared" si="18"/>
        <v>0</v>
      </c>
      <c r="K55" s="25">
        <f t="shared" si="18"/>
        <v>0</v>
      </c>
      <c r="L55" s="39">
        <f t="shared" si="18"/>
        <v>0</v>
      </c>
      <c r="M55" s="25">
        <f t="shared" si="18"/>
        <v>0</v>
      </c>
      <c r="N55" s="39">
        <f t="shared" si="18"/>
        <v>0</v>
      </c>
      <c r="O55" s="25">
        <f t="shared" si="18"/>
        <v>0</v>
      </c>
      <c r="P55" s="39">
        <f t="shared" si="18"/>
        <v>0</v>
      </c>
      <c r="Q55" s="25">
        <f t="shared" si="18"/>
        <v>0</v>
      </c>
      <c r="R55" s="39">
        <f t="shared" si="18"/>
        <v>0</v>
      </c>
      <c r="S55" s="25">
        <f t="shared" si="18"/>
        <v>0</v>
      </c>
      <c r="T55" s="39">
        <f t="shared" si="18"/>
        <v>0</v>
      </c>
      <c r="U55" s="25">
        <f t="shared" si="18"/>
        <v>0</v>
      </c>
      <c r="V55" s="39">
        <f t="shared" si="18"/>
        <v>0</v>
      </c>
      <c r="W55" s="25">
        <f t="shared" si="18"/>
        <v>0</v>
      </c>
      <c r="X55" s="39">
        <f t="shared" si="18"/>
        <v>0</v>
      </c>
    </row>
    <row r="56" spans="1:24" ht="12.75">
      <c r="A56" s="17" t="str">
        <f>'Cash Flow'!A56</f>
        <v>Clothing</v>
      </c>
      <c r="B56" s="20" t="str">
        <f>'Cash Flow'!B56</f>
        <v> </v>
      </c>
      <c r="C56" s="22" t="s">
        <v>83</v>
      </c>
      <c r="D56" s="26" t="s">
        <v>83</v>
      </c>
      <c r="E56" s="25"/>
      <c r="F56" s="38"/>
      <c r="G56" s="25"/>
      <c r="H56" s="38"/>
      <c r="I56" s="25"/>
      <c r="J56" s="38"/>
      <c r="K56" s="25"/>
      <c r="L56" s="38"/>
      <c r="M56" s="25"/>
      <c r="N56" s="38"/>
      <c r="O56" s="25"/>
      <c r="P56" s="38"/>
      <c r="Q56" s="25"/>
      <c r="R56" s="38"/>
      <c r="S56" s="25"/>
      <c r="T56" s="38"/>
      <c r="U56" s="25"/>
      <c r="V56" s="38"/>
      <c r="W56" s="25"/>
      <c r="X56" s="38"/>
    </row>
    <row r="57" spans="1:24" ht="12.75">
      <c r="A57" s="19" t="str">
        <f>'Cash Flow'!A57</f>
        <v>Monthly Clothing</v>
      </c>
      <c r="B57" s="20">
        <f>'Cash Flow'!B57</f>
        <v>0</v>
      </c>
      <c r="C57" s="22">
        <f>SUM(E57,G57,I57,K57,M57,O57,Q57,S57,U57,W57)</f>
        <v>0</v>
      </c>
      <c r="D57" s="26">
        <f>SUM(F57,P57,R57,H57,T57,J57,L57,N57,V57,X57)</f>
        <v>0</v>
      </c>
      <c r="E57" s="25"/>
      <c r="F57" s="38"/>
      <c r="G57" s="25"/>
      <c r="H57" s="38"/>
      <c r="I57" s="25"/>
      <c r="J57" s="38"/>
      <c r="K57" s="25"/>
      <c r="L57" s="38"/>
      <c r="M57" s="25"/>
      <c r="N57" s="38"/>
      <c r="O57" s="25"/>
      <c r="P57" s="38"/>
      <c r="Q57" s="25" t="s">
        <v>83</v>
      </c>
      <c r="R57" s="38"/>
      <c r="S57" s="25"/>
      <c r="T57" s="38"/>
      <c r="U57" s="25"/>
      <c r="V57" s="38"/>
      <c r="W57" s="25"/>
      <c r="X57" s="38"/>
    </row>
    <row r="58" spans="1:24" ht="12.75">
      <c r="A58" s="19" t="str">
        <f>'Cash Flow'!A58</f>
        <v>Cleaning / laundry</v>
      </c>
      <c r="B58" s="20">
        <f>'Cash Flow'!B58</f>
        <v>0</v>
      </c>
      <c r="C58" s="22">
        <f>SUM(E58,G58,I58,K58,M58,O58,Q58,S58,U58,W58)</f>
        <v>0</v>
      </c>
      <c r="D58" s="26">
        <f>SUM(F58,P58,R58,H58,T58,J58,L58,N58,V58,X58)</f>
        <v>0</v>
      </c>
      <c r="E58" s="25"/>
      <c r="F58" s="38"/>
      <c r="G58" s="25"/>
      <c r="H58" s="38"/>
      <c r="I58" s="25"/>
      <c r="J58" s="38"/>
      <c r="K58" s="25"/>
      <c r="L58" s="38"/>
      <c r="M58" s="25"/>
      <c r="N58" s="38"/>
      <c r="O58" s="25"/>
      <c r="P58" s="38"/>
      <c r="Q58" s="25"/>
      <c r="R58" s="38"/>
      <c r="S58" s="25"/>
      <c r="T58" s="38"/>
      <c r="U58" s="25"/>
      <c r="V58" s="38"/>
      <c r="W58" s="25"/>
      <c r="X58" s="38"/>
    </row>
    <row r="59" spans="1:24" ht="12.75">
      <c r="A59" s="28" t="str">
        <f>'Cash Flow'!A59</f>
        <v>Clothing Subtotal</v>
      </c>
      <c r="B59" s="29">
        <f>'Cash Flow'!B59</f>
        <v>0</v>
      </c>
      <c r="C59" s="30">
        <f>SUM(E59,G59,I59,K59,M59,O59,Q59,S59,U59,W59)</f>
        <v>0</v>
      </c>
      <c r="D59" s="26">
        <f>SUM(F59,P59,R59,H59,T59,J59,L59,N59,V59,X59)</f>
        <v>0</v>
      </c>
      <c r="E59" s="32">
        <f aca="true" t="shared" si="19" ref="E59:X59">SUM(E57:E58)</f>
        <v>0</v>
      </c>
      <c r="F59" s="38">
        <f t="shared" si="19"/>
        <v>0</v>
      </c>
      <c r="G59" s="32">
        <f t="shared" si="19"/>
        <v>0</v>
      </c>
      <c r="H59" s="38">
        <f t="shared" si="19"/>
        <v>0</v>
      </c>
      <c r="I59" s="32">
        <f t="shared" si="19"/>
        <v>0</v>
      </c>
      <c r="J59" s="38">
        <f t="shared" si="19"/>
        <v>0</v>
      </c>
      <c r="K59" s="32">
        <f t="shared" si="19"/>
        <v>0</v>
      </c>
      <c r="L59" s="38">
        <f t="shared" si="19"/>
        <v>0</v>
      </c>
      <c r="M59" s="32">
        <f t="shared" si="19"/>
        <v>0</v>
      </c>
      <c r="N59" s="38">
        <f t="shared" si="19"/>
        <v>0</v>
      </c>
      <c r="O59" s="32">
        <f t="shared" si="19"/>
        <v>0</v>
      </c>
      <c r="P59" s="38">
        <f t="shared" si="19"/>
        <v>0</v>
      </c>
      <c r="Q59" s="32">
        <f t="shared" si="19"/>
        <v>0</v>
      </c>
      <c r="R59" s="38">
        <f t="shared" si="19"/>
        <v>0</v>
      </c>
      <c r="S59" s="32">
        <f t="shared" si="19"/>
        <v>0</v>
      </c>
      <c r="T59" s="38">
        <f t="shared" si="19"/>
        <v>0</v>
      </c>
      <c r="U59" s="32">
        <f t="shared" si="19"/>
        <v>0</v>
      </c>
      <c r="V59" s="38">
        <f t="shared" si="19"/>
        <v>0</v>
      </c>
      <c r="W59" s="32">
        <f t="shared" si="19"/>
        <v>0</v>
      </c>
      <c r="X59" s="38">
        <f t="shared" si="19"/>
        <v>0</v>
      </c>
    </row>
    <row r="60" spans="1:24" ht="12.75">
      <c r="A60" s="19" t="str">
        <f>'Cash Flow'!A60</f>
        <v> </v>
      </c>
      <c r="B60" s="33" t="s">
        <v>87</v>
      </c>
      <c r="C60" s="22" t="s">
        <v>83</v>
      </c>
      <c r="D60" s="26">
        <f>(C59-D59)</f>
        <v>0</v>
      </c>
      <c r="E60" s="25">
        <f aca="true" t="shared" si="20" ref="E60:X60">(E55-E59)</f>
        <v>0</v>
      </c>
      <c r="F60" s="39">
        <f t="shared" si="20"/>
        <v>0</v>
      </c>
      <c r="G60" s="25">
        <f t="shared" si="20"/>
        <v>0</v>
      </c>
      <c r="H60" s="39">
        <f t="shared" si="20"/>
        <v>0</v>
      </c>
      <c r="I60" s="25">
        <f t="shared" si="20"/>
        <v>0</v>
      </c>
      <c r="J60" s="39">
        <f t="shared" si="20"/>
        <v>0</v>
      </c>
      <c r="K60" s="25">
        <f t="shared" si="20"/>
        <v>0</v>
      </c>
      <c r="L60" s="39">
        <f t="shared" si="20"/>
        <v>0</v>
      </c>
      <c r="M60" s="25">
        <f t="shared" si="20"/>
        <v>0</v>
      </c>
      <c r="N60" s="39">
        <f t="shared" si="20"/>
        <v>0</v>
      </c>
      <c r="O60" s="25">
        <f t="shared" si="20"/>
        <v>0</v>
      </c>
      <c r="P60" s="39">
        <f t="shared" si="20"/>
        <v>0</v>
      </c>
      <c r="Q60" s="25">
        <f t="shared" si="20"/>
        <v>0</v>
      </c>
      <c r="R60" s="39">
        <f t="shared" si="20"/>
        <v>0</v>
      </c>
      <c r="S60" s="25">
        <f t="shared" si="20"/>
        <v>0</v>
      </c>
      <c r="T60" s="39">
        <f t="shared" si="20"/>
        <v>0</v>
      </c>
      <c r="U60" s="25">
        <f t="shared" si="20"/>
        <v>0</v>
      </c>
      <c r="V60" s="39">
        <f t="shared" si="20"/>
        <v>0</v>
      </c>
      <c r="W60" s="25">
        <f t="shared" si="20"/>
        <v>0</v>
      </c>
      <c r="X60" s="39">
        <f t="shared" si="20"/>
        <v>0</v>
      </c>
    </row>
    <row r="61" spans="1:24" ht="12.75">
      <c r="A61" s="17" t="str">
        <f>'Cash Flow'!A61</f>
        <v>Medical/Health</v>
      </c>
      <c r="B61" s="20" t="str">
        <f>'Cash Flow'!B61</f>
        <v> </v>
      </c>
      <c r="C61" s="22" t="s">
        <v>83</v>
      </c>
      <c r="D61" s="26" t="s">
        <v>83</v>
      </c>
      <c r="E61" s="25"/>
      <c r="F61" s="38"/>
      <c r="G61" s="25"/>
      <c r="H61" s="38"/>
      <c r="I61" s="25"/>
      <c r="J61" s="38"/>
      <c r="K61" s="25"/>
      <c r="L61" s="38"/>
      <c r="M61" s="25"/>
      <c r="N61" s="38"/>
      <c r="O61" s="25"/>
      <c r="P61" s="38"/>
      <c r="Q61" s="25"/>
      <c r="R61" s="38"/>
      <c r="S61" s="25"/>
      <c r="T61" s="38"/>
      <c r="U61" s="25"/>
      <c r="V61" s="38"/>
      <c r="W61" s="25"/>
      <c r="X61" s="38"/>
    </row>
    <row r="62" spans="1:24" ht="12.75">
      <c r="A62" s="19" t="str">
        <f>'Cash Flow'!A62</f>
        <v>Medical Bills</v>
      </c>
      <c r="B62" s="20">
        <f>'Cash Flow'!B62</f>
        <v>0</v>
      </c>
      <c r="C62" s="22">
        <f aca="true" t="shared" si="21" ref="C62:C68">SUM(E62,G62,I62,K62,M62,O62,Q62,S62,U62,W62)</f>
        <v>0</v>
      </c>
      <c r="D62" s="26">
        <f aca="true" t="shared" si="22" ref="D62:D69">SUM(F62,P62,R62,H62,T62,J62,L62,N62,V62,X62)</f>
        <v>0</v>
      </c>
      <c r="E62" s="25"/>
      <c r="F62" s="38"/>
      <c r="G62" s="25"/>
      <c r="H62" s="38"/>
      <c r="I62" s="25"/>
      <c r="J62" s="38"/>
      <c r="K62" s="25"/>
      <c r="L62" s="38"/>
      <c r="M62" s="25"/>
      <c r="N62" s="38"/>
      <c r="O62" s="25"/>
      <c r="P62" s="38"/>
      <c r="Q62" s="25"/>
      <c r="R62" s="38"/>
      <c r="S62" s="25"/>
      <c r="T62" s="38"/>
      <c r="U62" s="25"/>
      <c r="V62" s="38"/>
      <c r="W62" s="25"/>
      <c r="X62" s="38"/>
    </row>
    <row r="63" spans="1:24" ht="12.75">
      <c r="A63" s="19" t="str">
        <f>'Cash Flow'!A63</f>
        <v>Health Insurance</v>
      </c>
      <c r="B63" s="20">
        <f>'Cash Flow'!B63</f>
        <v>0</v>
      </c>
      <c r="C63" s="22">
        <f t="shared" si="21"/>
        <v>0</v>
      </c>
      <c r="D63" s="26">
        <f t="shared" si="22"/>
        <v>0</v>
      </c>
      <c r="E63" s="25"/>
      <c r="F63" s="38"/>
      <c r="G63" s="25"/>
      <c r="H63" s="38"/>
      <c r="I63" s="25"/>
      <c r="J63" s="38"/>
      <c r="K63" s="25"/>
      <c r="L63" s="38"/>
      <c r="M63" s="25"/>
      <c r="N63" s="38"/>
      <c r="O63" s="25"/>
      <c r="P63" s="38"/>
      <c r="Q63" s="25"/>
      <c r="R63" s="38"/>
      <c r="S63" s="25"/>
      <c r="T63" s="38"/>
      <c r="U63" s="25"/>
      <c r="V63" s="38"/>
      <c r="W63" s="25"/>
      <c r="X63" s="38"/>
    </row>
    <row r="64" spans="1:24" ht="12.75">
      <c r="A64" s="19" t="str">
        <f>'Cash Flow'!A64</f>
        <v>Disabillity Insurance</v>
      </c>
      <c r="B64" s="20">
        <f>'Cash Flow'!B64</f>
        <v>0</v>
      </c>
      <c r="C64" s="22">
        <f t="shared" si="21"/>
        <v>0</v>
      </c>
      <c r="D64" s="26">
        <f t="shared" si="22"/>
        <v>0</v>
      </c>
      <c r="E64" s="25"/>
      <c r="F64" s="38"/>
      <c r="G64" s="25"/>
      <c r="H64" s="38"/>
      <c r="I64" s="25"/>
      <c r="J64" s="38"/>
      <c r="K64" s="25"/>
      <c r="L64" s="38"/>
      <c r="M64" s="25"/>
      <c r="N64" s="38"/>
      <c r="O64" s="25"/>
      <c r="P64" s="38"/>
      <c r="Q64" s="25"/>
      <c r="R64" s="38"/>
      <c r="S64" s="25"/>
      <c r="T64" s="38"/>
      <c r="U64" s="25"/>
      <c r="V64" s="38"/>
      <c r="W64" s="25"/>
      <c r="X64" s="38"/>
    </row>
    <row r="65" spans="1:24" ht="12.75">
      <c r="A65" s="19" t="str">
        <f>'Cash Flow'!A65</f>
        <v>Dentist</v>
      </c>
      <c r="B65" s="20">
        <f>'Cash Flow'!B65</f>
        <v>0</v>
      </c>
      <c r="C65" s="22">
        <f t="shared" si="21"/>
        <v>0</v>
      </c>
      <c r="D65" s="26">
        <f t="shared" si="22"/>
        <v>0</v>
      </c>
      <c r="E65" s="25"/>
      <c r="F65" s="38"/>
      <c r="G65" s="25"/>
      <c r="H65" s="38"/>
      <c r="I65" s="25" t="s">
        <v>83</v>
      </c>
      <c r="J65" s="38"/>
      <c r="K65" s="25"/>
      <c r="L65" s="38"/>
      <c r="M65" s="25"/>
      <c r="N65" s="38"/>
      <c r="O65" s="25"/>
      <c r="P65" s="38"/>
      <c r="Q65" s="25"/>
      <c r="R65" s="38"/>
      <c r="S65" s="25"/>
      <c r="T65" s="38"/>
      <c r="U65" s="25"/>
      <c r="V65" s="38"/>
      <c r="W65" s="25"/>
      <c r="X65" s="38"/>
    </row>
    <row r="66" spans="1:24" ht="12.75">
      <c r="A66" s="19" t="str">
        <f>'Cash Flow'!A66</f>
        <v>Optometrist</v>
      </c>
      <c r="B66" s="20">
        <f>'Cash Flow'!B66</f>
        <v>0</v>
      </c>
      <c r="C66" s="22">
        <f t="shared" si="21"/>
        <v>0</v>
      </c>
      <c r="D66" s="26">
        <f t="shared" si="22"/>
        <v>0</v>
      </c>
      <c r="E66" s="25"/>
      <c r="F66" s="38"/>
      <c r="G66" s="25"/>
      <c r="H66" s="38"/>
      <c r="I66" s="25"/>
      <c r="J66" s="38"/>
      <c r="K66" s="25"/>
      <c r="L66" s="38"/>
      <c r="M66" s="25"/>
      <c r="N66" s="38"/>
      <c r="O66" s="25"/>
      <c r="P66" s="38"/>
      <c r="Q66" s="25"/>
      <c r="R66" s="38"/>
      <c r="S66" s="25"/>
      <c r="T66" s="38"/>
      <c r="U66" s="25"/>
      <c r="V66" s="38"/>
      <c r="W66" s="25"/>
      <c r="X66" s="38"/>
    </row>
    <row r="67" spans="1:24" ht="12.75">
      <c r="A67" s="19" t="str">
        <f>'Cash Flow'!A67</f>
        <v>Drugs</v>
      </c>
      <c r="B67" s="20">
        <f>'Cash Flow'!B67</f>
        <v>0</v>
      </c>
      <c r="C67" s="22">
        <f t="shared" si="21"/>
        <v>0</v>
      </c>
      <c r="D67" s="26">
        <f t="shared" si="22"/>
        <v>0</v>
      </c>
      <c r="E67" s="25"/>
      <c r="F67" s="38"/>
      <c r="G67" s="25"/>
      <c r="H67" s="38"/>
      <c r="I67" s="25"/>
      <c r="J67" s="38"/>
      <c r="K67" s="25"/>
      <c r="L67" s="38"/>
      <c r="M67" s="25"/>
      <c r="N67" s="38"/>
      <c r="O67" s="25"/>
      <c r="P67" s="38"/>
      <c r="Q67" s="25"/>
      <c r="R67" s="38"/>
      <c r="S67" s="25"/>
      <c r="T67" s="38"/>
      <c r="U67" s="25"/>
      <c r="V67" s="38"/>
      <c r="W67" s="25"/>
      <c r="X67" s="38"/>
    </row>
    <row r="68" spans="1:24" ht="12.75">
      <c r="A68" s="19" t="str">
        <f>'Cash Flow'!A68</f>
        <v>Dr. Visits</v>
      </c>
      <c r="B68" s="20">
        <f>'Cash Flow'!B68</f>
        <v>0</v>
      </c>
      <c r="C68" s="22">
        <f t="shared" si="21"/>
        <v>0</v>
      </c>
      <c r="D68" s="26">
        <f t="shared" si="22"/>
        <v>0</v>
      </c>
      <c r="E68" s="25"/>
      <c r="F68" s="38"/>
      <c r="G68" s="25"/>
      <c r="H68" s="38"/>
      <c r="I68" s="25"/>
      <c r="J68" s="38"/>
      <c r="K68" s="25"/>
      <c r="L68" s="38"/>
      <c r="M68" s="25"/>
      <c r="N68" s="38"/>
      <c r="O68" s="25"/>
      <c r="P68" s="38"/>
      <c r="Q68" s="25"/>
      <c r="R68" s="38"/>
      <c r="S68" s="25"/>
      <c r="T68" s="38"/>
      <c r="U68" s="25"/>
      <c r="V68" s="38"/>
      <c r="W68" s="25"/>
      <c r="X68" s="38"/>
    </row>
    <row r="69" spans="1:25" ht="12.75">
      <c r="A69" s="28" t="str">
        <f>'Cash Flow'!A69</f>
        <v>Medical/Health Subtotal</v>
      </c>
      <c r="B69" s="29">
        <f>'Cash Flow'!B69</f>
        <v>0</v>
      </c>
      <c r="C69" s="30">
        <f>SUM(E69,G69,I69,K69,M69,O69,Q69,S69,U69,W69)</f>
        <v>0</v>
      </c>
      <c r="D69" s="26">
        <f t="shared" si="22"/>
        <v>0</v>
      </c>
      <c r="E69" s="32">
        <f aca="true" t="shared" si="23" ref="E69:X69">SUM(E62:E68)</f>
        <v>0</v>
      </c>
      <c r="F69" s="38">
        <f t="shared" si="23"/>
        <v>0</v>
      </c>
      <c r="G69" s="32">
        <f t="shared" si="23"/>
        <v>0</v>
      </c>
      <c r="H69" s="38">
        <f t="shared" si="23"/>
        <v>0</v>
      </c>
      <c r="I69" s="32">
        <f t="shared" si="23"/>
        <v>0</v>
      </c>
      <c r="J69" s="38">
        <f t="shared" si="23"/>
        <v>0</v>
      </c>
      <c r="K69" s="32">
        <f t="shared" si="23"/>
        <v>0</v>
      </c>
      <c r="L69" s="38">
        <f t="shared" si="23"/>
        <v>0</v>
      </c>
      <c r="M69" s="32">
        <f t="shared" si="23"/>
        <v>0</v>
      </c>
      <c r="N69" s="38">
        <f t="shared" si="23"/>
        <v>0</v>
      </c>
      <c r="O69" s="32">
        <f t="shared" si="23"/>
        <v>0</v>
      </c>
      <c r="P69" s="38">
        <f t="shared" si="23"/>
        <v>0</v>
      </c>
      <c r="Q69" s="32">
        <f t="shared" si="23"/>
        <v>0</v>
      </c>
      <c r="R69" s="38">
        <f t="shared" si="23"/>
        <v>0</v>
      </c>
      <c r="S69" s="32">
        <f t="shared" si="23"/>
        <v>0</v>
      </c>
      <c r="T69" s="38">
        <f t="shared" si="23"/>
        <v>0</v>
      </c>
      <c r="U69" s="32">
        <f t="shared" si="23"/>
        <v>0</v>
      </c>
      <c r="V69" s="38">
        <f t="shared" si="23"/>
        <v>0</v>
      </c>
      <c r="W69" s="32">
        <f t="shared" si="23"/>
        <v>0</v>
      </c>
      <c r="X69" s="38">
        <f t="shared" si="23"/>
        <v>0</v>
      </c>
      <c r="Y69" s="35"/>
    </row>
    <row r="70" spans="1:24" ht="12.75">
      <c r="A70" s="19" t="str">
        <f>'Cash Flow'!A70</f>
        <v> </v>
      </c>
      <c r="B70" s="33" t="s">
        <v>87</v>
      </c>
      <c r="C70" s="22" t="s">
        <v>83</v>
      </c>
      <c r="D70" s="26">
        <f>(C69-D69)</f>
        <v>0</v>
      </c>
      <c r="E70" s="25">
        <f aca="true" t="shared" si="24" ref="E70:X70">(E60-E69)</f>
        <v>0</v>
      </c>
      <c r="F70" s="39">
        <f t="shared" si="24"/>
        <v>0</v>
      </c>
      <c r="G70" s="25">
        <f t="shared" si="24"/>
        <v>0</v>
      </c>
      <c r="H70" s="39">
        <f t="shared" si="24"/>
        <v>0</v>
      </c>
      <c r="I70" s="25">
        <f t="shared" si="24"/>
        <v>0</v>
      </c>
      <c r="J70" s="39">
        <f t="shared" si="24"/>
        <v>0</v>
      </c>
      <c r="K70" s="25">
        <f t="shared" si="24"/>
        <v>0</v>
      </c>
      <c r="L70" s="39">
        <f t="shared" si="24"/>
        <v>0</v>
      </c>
      <c r="M70" s="25">
        <f t="shared" si="24"/>
        <v>0</v>
      </c>
      <c r="N70" s="39">
        <f t="shared" si="24"/>
        <v>0</v>
      </c>
      <c r="O70" s="25">
        <f t="shared" si="24"/>
        <v>0</v>
      </c>
      <c r="P70" s="39">
        <f t="shared" si="24"/>
        <v>0</v>
      </c>
      <c r="Q70" s="25">
        <f t="shared" si="24"/>
        <v>0</v>
      </c>
      <c r="R70" s="39">
        <f t="shared" si="24"/>
        <v>0</v>
      </c>
      <c r="S70" s="25">
        <f t="shared" si="24"/>
        <v>0</v>
      </c>
      <c r="T70" s="39">
        <f t="shared" si="24"/>
        <v>0</v>
      </c>
      <c r="U70" s="25">
        <f t="shared" si="24"/>
        <v>0</v>
      </c>
      <c r="V70" s="39">
        <f t="shared" si="24"/>
        <v>0</v>
      </c>
      <c r="W70" s="25">
        <f t="shared" si="24"/>
        <v>0</v>
      </c>
      <c r="X70" s="41">
        <f t="shared" si="24"/>
        <v>0</v>
      </c>
    </row>
    <row r="71" spans="1:24" ht="12.75">
      <c r="A71" s="17" t="str">
        <f>'Cash Flow'!A71</f>
        <v>Personal</v>
      </c>
      <c r="B71" s="20" t="str">
        <f>'Cash Flow'!B71</f>
        <v> </v>
      </c>
      <c r="C71" s="22" t="s">
        <v>83</v>
      </c>
      <c r="D71" s="26" t="s">
        <v>83</v>
      </c>
      <c r="E71" s="25"/>
      <c r="F71" s="38"/>
      <c r="G71" s="25"/>
      <c r="H71" s="38"/>
      <c r="I71" s="25"/>
      <c r="J71" s="38"/>
      <c r="K71" s="25"/>
      <c r="L71" s="38"/>
      <c r="M71" s="25"/>
      <c r="N71" s="38"/>
      <c r="O71" s="25"/>
      <c r="P71" s="38"/>
      <c r="Q71" s="25"/>
      <c r="R71" s="38"/>
      <c r="S71" s="25"/>
      <c r="T71" s="38"/>
      <c r="U71" s="25"/>
      <c r="V71" s="38"/>
      <c r="W71" s="25"/>
      <c r="X71" s="38"/>
    </row>
    <row r="72" spans="1:24" ht="12.75">
      <c r="A72" s="19" t="str">
        <f>'Cash Flow'!A72</f>
        <v>Life Insurance</v>
      </c>
      <c r="B72" s="20">
        <f>'Cash Flow'!B72</f>
        <v>0</v>
      </c>
      <c r="C72" s="22">
        <f aca="true" t="shared" si="25" ref="C72:C80">SUM(E72,G72,I72,K72,M72,O72,Q72,S72,U72,W72)</f>
        <v>0</v>
      </c>
      <c r="D72" s="26">
        <f aca="true" t="shared" si="26" ref="D72:D81">SUM(F72,P72,R72,H72,T72,J72,L72,N72,V72,X72)</f>
        <v>0</v>
      </c>
      <c r="E72" s="25"/>
      <c r="F72" s="38"/>
      <c r="G72" s="25"/>
      <c r="H72" s="38"/>
      <c r="I72" s="25"/>
      <c r="J72" s="38"/>
      <c r="K72" s="25"/>
      <c r="L72" s="38"/>
      <c r="M72" s="25"/>
      <c r="N72" s="38"/>
      <c r="O72" s="25"/>
      <c r="P72" s="38"/>
      <c r="Q72" s="25"/>
      <c r="R72" s="38"/>
      <c r="S72" s="25"/>
      <c r="T72" s="38"/>
      <c r="U72" s="25"/>
      <c r="V72" s="38"/>
      <c r="W72" s="25"/>
      <c r="X72" s="38"/>
    </row>
    <row r="73" spans="1:24" ht="12.75">
      <c r="A73" s="19" t="str">
        <f>'Cash Flow'!A73</f>
        <v>IRS</v>
      </c>
      <c r="B73" s="20">
        <f>'Cash Flow'!B73</f>
        <v>0</v>
      </c>
      <c r="C73" s="22">
        <f t="shared" si="25"/>
        <v>0</v>
      </c>
      <c r="D73" s="26">
        <f t="shared" si="26"/>
        <v>0</v>
      </c>
      <c r="E73" s="25"/>
      <c r="F73" s="38"/>
      <c r="G73" s="25"/>
      <c r="H73" s="38"/>
      <c r="I73" s="25"/>
      <c r="J73" s="38"/>
      <c r="K73" s="25"/>
      <c r="L73" s="38"/>
      <c r="M73" s="25"/>
      <c r="N73" s="38"/>
      <c r="O73" s="25"/>
      <c r="P73" s="38"/>
      <c r="Q73" s="25"/>
      <c r="R73" s="38"/>
      <c r="S73" s="25"/>
      <c r="T73" s="38"/>
      <c r="U73" s="25"/>
      <c r="V73" s="38"/>
      <c r="W73" s="25"/>
      <c r="X73" s="38"/>
    </row>
    <row r="74" spans="1:24" ht="12.75">
      <c r="A74" s="19" t="str">
        <f>'Cash Flow'!A74</f>
        <v>Gifts</v>
      </c>
      <c r="B74" s="20">
        <f>'Cash Flow'!B74</f>
        <v>0</v>
      </c>
      <c r="C74" s="22">
        <f t="shared" si="25"/>
        <v>0</v>
      </c>
      <c r="D74" s="26">
        <f t="shared" si="26"/>
        <v>0</v>
      </c>
      <c r="E74" s="25"/>
      <c r="F74" s="38"/>
      <c r="G74" s="25"/>
      <c r="H74" s="38"/>
      <c r="I74" s="25"/>
      <c r="J74" s="38"/>
      <c r="K74" s="25"/>
      <c r="L74" s="38"/>
      <c r="M74" s="25"/>
      <c r="N74" s="38"/>
      <c r="O74" s="25"/>
      <c r="P74" s="38"/>
      <c r="Q74" s="25"/>
      <c r="R74" s="38"/>
      <c r="S74" s="25"/>
      <c r="T74" s="38"/>
      <c r="U74" s="25"/>
      <c r="V74" s="38"/>
      <c r="W74" s="25"/>
      <c r="X74" s="38"/>
    </row>
    <row r="75" spans="1:24" ht="12.75">
      <c r="A75" s="19" t="str">
        <f>'Cash Flow'!A75</f>
        <v>Hair Care</v>
      </c>
      <c r="B75" s="20">
        <f>'Cash Flow'!B75</f>
        <v>0</v>
      </c>
      <c r="C75" s="22">
        <f t="shared" si="25"/>
        <v>0</v>
      </c>
      <c r="D75" s="26">
        <f t="shared" si="26"/>
        <v>0</v>
      </c>
      <c r="E75" s="25" t="s">
        <v>83</v>
      </c>
      <c r="F75" s="38"/>
      <c r="G75" s="25"/>
      <c r="H75" s="38"/>
      <c r="I75" s="25"/>
      <c r="J75" s="38"/>
      <c r="K75" s="25"/>
      <c r="L75" s="38"/>
      <c r="M75" s="25"/>
      <c r="N75" s="38"/>
      <c r="O75" s="25"/>
      <c r="P75" s="38"/>
      <c r="Q75" s="25"/>
      <c r="R75" s="38"/>
      <c r="S75" s="25"/>
      <c r="T75" s="38"/>
      <c r="U75" s="25"/>
      <c r="V75" s="38"/>
      <c r="W75" s="25"/>
      <c r="X75" s="38"/>
    </row>
    <row r="76" spans="1:24" ht="12.75">
      <c r="A76" s="19" t="str">
        <f>'Cash Flow'!A76</f>
        <v>Education / Adult</v>
      </c>
      <c r="B76" s="20">
        <f>'Cash Flow'!B76</f>
        <v>0</v>
      </c>
      <c r="C76" s="22">
        <f t="shared" si="25"/>
        <v>0</v>
      </c>
      <c r="D76" s="26">
        <f t="shared" si="26"/>
        <v>0</v>
      </c>
      <c r="E76" s="25"/>
      <c r="F76" s="38"/>
      <c r="G76" s="25"/>
      <c r="H76" s="38"/>
      <c r="I76" s="25"/>
      <c r="J76" s="38"/>
      <c r="K76" s="25"/>
      <c r="L76" s="38"/>
      <c r="M76" s="25"/>
      <c r="N76" s="38"/>
      <c r="O76" s="25"/>
      <c r="P76" s="38"/>
      <c r="Q76" s="25"/>
      <c r="R76" s="38"/>
      <c r="S76" s="25" t="s">
        <v>85</v>
      </c>
      <c r="T76" s="38"/>
      <c r="U76" s="25"/>
      <c r="V76" s="38"/>
      <c r="W76" s="25"/>
      <c r="X76" s="38"/>
    </row>
    <row r="77" spans="1:24" ht="12.75">
      <c r="A77" s="19" t="str">
        <f>'Cash Flow'!A77</f>
        <v>Subscriptions</v>
      </c>
      <c r="B77" s="20">
        <f>'Cash Flow'!B77</f>
        <v>0</v>
      </c>
      <c r="C77" s="22">
        <f t="shared" si="25"/>
        <v>0</v>
      </c>
      <c r="D77" s="26">
        <f t="shared" si="26"/>
        <v>0</v>
      </c>
      <c r="E77" s="25"/>
      <c r="F77" s="38"/>
      <c r="G77" s="25"/>
      <c r="H77" s="38"/>
      <c r="I77" s="25"/>
      <c r="J77" s="38"/>
      <c r="K77" s="25"/>
      <c r="L77" s="38"/>
      <c r="M77" s="25"/>
      <c r="N77" s="38"/>
      <c r="O77" s="25"/>
      <c r="P77" s="38"/>
      <c r="Q77" s="25"/>
      <c r="R77" s="38"/>
      <c r="S77" s="25"/>
      <c r="T77" s="38"/>
      <c r="U77" s="25"/>
      <c r="V77" s="38"/>
      <c r="W77" s="25"/>
      <c r="X77" s="38"/>
    </row>
    <row r="78" spans="1:24" ht="12.75">
      <c r="A78" s="19" t="str">
        <f>'Cash Flow'!A78</f>
        <v>Organization Dues</v>
      </c>
      <c r="B78" s="20">
        <f>'Cash Flow'!B78</f>
        <v>0</v>
      </c>
      <c r="C78" s="22">
        <f t="shared" si="25"/>
        <v>0</v>
      </c>
      <c r="D78" s="26">
        <f t="shared" si="26"/>
        <v>0</v>
      </c>
      <c r="E78" s="25"/>
      <c r="F78" s="38"/>
      <c r="G78" s="25"/>
      <c r="H78" s="38"/>
      <c r="I78" s="25"/>
      <c r="J78" s="38"/>
      <c r="K78" s="25"/>
      <c r="L78" s="38"/>
      <c r="M78" s="25"/>
      <c r="N78" s="38"/>
      <c r="O78" s="25"/>
      <c r="P78" s="38"/>
      <c r="Q78" s="25"/>
      <c r="R78" s="38"/>
      <c r="S78" s="25"/>
      <c r="T78" s="38"/>
      <c r="U78" s="25"/>
      <c r="V78" s="38"/>
      <c r="W78" s="25"/>
      <c r="X78" s="38"/>
    </row>
    <row r="79" spans="1:24" ht="12.75">
      <c r="A79" s="19" t="str">
        <f>'Cash Flow'!A79</f>
        <v>Blow Money</v>
      </c>
      <c r="B79" s="20">
        <f>'Cash Flow'!B79</f>
        <v>0</v>
      </c>
      <c r="C79" s="22">
        <f t="shared" si="25"/>
        <v>0</v>
      </c>
      <c r="D79" s="26">
        <f t="shared" si="26"/>
        <v>0</v>
      </c>
      <c r="E79" s="25" t="s">
        <v>83</v>
      </c>
      <c r="F79" s="38"/>
      <c r="G79" s="25"/>
      <c r="H79" s="38"/>
      <c r="I79" s="25" t="s">
        <v>83</v>
      </c>
      <c r="J79" s="38"/>
      <c r="K79" s="25"/>
      <c r="L79" s="38"/>
      <c r="M79" s="25"/>
      <c r="N79" s="38"/>
      <c r="O79" s="25"/>
      <c r="P79" s="38"/>
      <c r="Q79" s="25"/>
      <c r="R79" s="38"/>
      <c r="S79" s="25"/>
      <c r="T79" s="38"/>
      <c r="U79" s="25"/>
      <c r="V79" s="38"/>
      <c r="W79" s="25"/>
      <c r="X79" s="38"/>
    </row>
    <row r="80" spans="1:24" ht="12.75">
      <c r="A80" s="19" t="str">
        <f>'Cash Flow'!A80</f>
        <v>Misc.</v>
      </c>
      <c r="B80" s="20">
        <f>'Cash Flow'!B80</f>
        <v>0</v>
      </c>
      <c r="C80" s="22">
        <f t="shared" si="25"/>
        <v>0</v>
      </c>
      <c r="D80" s="26">
        <f t="shared" si="26"/>
        <v>0</v>
      </c>
      <c r="E80" s="25"/>
      <c r="F80" s="38"/>
      <c r="G80" s="25"/>
      <c r="H80" s="38"/>
      <c r="I80" s="25"/>
      <c r="J80" s="38"/>
      <c r="K80" s="25"/>
      <c r="L80" s="38"/>
      <c r="M80" s="25"/>
      <c r="N80" s="38"/>
      <c r="O80" s="25"/>
      <c r="P80" s="38"/>
      <c r="Q80" s="25"/>
      <c r="R80" s="38"/>
      <c r="S80" s="25"/>
      <c r="T80" s="38"/>
      <c r="U80" s="25"/>
      <c r="V80" s="38"/>
      <c r="W80" s="25"/>
      <c r="X80" s="38"/>
    </row>
    <row r="81" spans="1:24" ht="12.75">
      <c r="A81" s="28" t="str">
        <f>'Cash Flow'!A81</f>
        <v>Personal Subtotal</v>
      </c>
      <c r="B81" s="29">
        <f>'Cash Flow'!B81</f>
        <v>0</v>
      </c>
      <c r="C81" s="30">
        <f>SUM(E81,G81,I81,K81,M81,O81,Q81,S81,U81,W81)</f>
        <v>0</v>
      </c>
      <c r="D81" s="26">
        <f t="shared" si="26"/>
        <v>0</v>
      </c>
      <c r="E81" s="32">
        <f aca="true" t="shared" si="27" ref="E81:X81">SUM(E72:E80)</f>
        <v>0</v>
      </c>
      <c r="F81" s="38">
        <f t="shared" si="27"/>
        <v>0</v>
      </c>
      <c r="G81" s="32">
        <f t="shared" si="27"/>
        <v>0</v>
      </c>
      <c r="H81" s="38">
        <f t="shared" si="27"/>
        <v>0</v>
      </c>
      <c r="I81" s="32">
        <f t="shared" si="27"/>
        <v>0</v>
      </c>
      <c r="J81" s="38">
        <f t="shared" si="27"/>
        <v>0</v>
      </c>
      <c r="K81" s="32">
        <f t="shared" si="27"/>
        <v>0</v>
      </c>
      <c r="L81" s="38">
        <f t="shared" si="27"/>
        <v>0</v>
      </c>
      <c r="M81" s="32">
        <f t="shared" si="27"/>
        <v>0</v>
      </c>
      <c r="N81" s="38">
        <f t="shared" si="27"/>
        <v>0</v>
      </c>
      <c r="O81" s="32">
        <f t="shared" si="27"/>
        <v>0</v>
      </c>
      <c r="P81" s="38">
        <f t="shared" si="27"/>
        <v>0</v>
      </c>
      <c r="Q81" s="32">
        <f t="shared" si="27"/>
        <v>0</v>
      </c>
      <c r="R81" s="38">
        <f t="shared" si="27"/>
        <v>0</v>
      </c>
      <c r="S81" s="32">
        <f t="shared" si="27"/>
        <v>0</v>
      </c>
      <c r="T81" s="38">
        <f t="shared" si="27"/>
        <v>0</v>
      </c>
      <c r="U81" s="32">
        <f t="shared" si="27"/>
        <v>0</v>
      </c>
      <c r="V81" s="38">
        <f t="shared" si="27"/>
        <v>0</v>
      </c>
      <c r="W81" s="32">
        <f t="shared" si="27"/>
        <v>0</v>
      </c>
      <c r="X81" s="38">
        <f t="shared" si="27"/>
        <v>0</v>
      </c>
    </row>
    <row r="82" spans="1:24" ht="12.75">
      <c r="A82" s="19" t="str">
        <f>'Cash Flow'!A82</f>
        <v> </v>
      </c>
      <c r="B82" s="33" t="s">
        <v>87</v>
      </c>
      <c r="C82" s="22" t="s">
        <v>83</v>
      </c>
      <c r="D82" s="26">
        <f>(C81-D81)</f>
        <v>0</v>
      </c>
      <c r="E82" s="25">
        <f aca="true" t="shared" si="28" ref="E82:X82">(E70-E81)</f>
        <v>0</v>
      </c>
      <c r="F82" s="39">
        <f t="shared" si="28"/>
        <v>0</v>
      </c>
      <c r="G82" s="25">
        <f t="shared" si="28"/>
        <v>0</v>
      </c>
      <c r="H82" s="39">
        <f t="shared" si="28"/>
        <v>0</v>
      </c>
      <c r="I82" s="25">
        <f t="shared" si="28"/>
        <v>0</v>
      </c>
      <c r="J82" s="39">
        <f t="shared" si="28"/>
        <v>0</v>
      </c>
      <c r="K82" s="25">
        <f t="shared" si="28"/>
        <v>0</v>
      </c>
      <c r="L82" s="39">
        <f t="shared" si="28"/>
        <v>0</v>
      </c>
      <c r="M82" s="25">
        <f t="shared" si="28"/>
        <v>0</v>
      </c>
      <c r="N82" s="39">
        <f t="shared" si="28"/>
        <v>0</v>
      </c>
      <c r="O82" s="25">
        <f t="shared" si="28"/>
        <v>0</v>
      </c>
      <c r="P82" s="39">
        <f t="shared" si="28"/>
        <v>0</v>
      </c>
      <c r="Q82" s="25">
        <f t="shared" si="28"/>
        <v>0</v>
      </c>
      <c r="R82" s="39">
        <f t="shared" si="28"/>
        <v>0</v>
      </c>
      <c r="S82" s="25">
        <f t="shared" si="28"/>
        <v>0</v>
      </c>
      <c r="T82" s="39">
        <f t="shared" si="28"/>
        <v>0</v>
      </c>
      <c r="U82" s="25">
        <f t="shared" si="28"/>
        <v>0</v>
      </c>
      <c r="V82" s="39">
        <f t="shared" si="28"/>
        <v>0</v>
      </c>
      <c r="W82" s="25">
        <f t="shared" si="28"/>
        <v>0</v>
      </c>
      <c r="X82" s="39">
        <f t="shared" si="28"/>
        <v>0</v>
      </c>
    </row>
    <row r="83" spans="1:24" ht="12.75">
      <c r="A83" s="17" t="str">
        <f>'Cash Flow'!A83</f>
        <v>Recreation</v>
      </c>
      <c r="B83" s="20" t="str">
        <f>'Cash Flow'!B83</f>
        <v> </v>
      </c>
      <c r="C83" s="22" t="s">
        <v>83</v>
      </c>
      <c r="D83" s="26" t="s">
        <v>83</v>
      </c>
      <c r="E83" s="25"/>
      <c r="F83" s="38"/>
      <c r="G83" s="25"/>
      <c r="H83" s="38"/>
      <c r="I83" s="25"/>
      <c r="J83" s="38"/>
      <c r="K83" s="25"/>
      <c r="L83" s="38"/>
      <c r="M83" s="25"/>
      <c r="N83" s="38"/>
      <c r="O83" s="25"/>
      <c r="P83" s="38"/>
      <c r="Q83" s="25"/>
      <c r="R83" s="38"/>
      <c r="S83" s="25"/>
      <c r="T83" s="38"/>
      <c r="U83" s="25"/>
      <c r="V83" s="38"/>
      <c r="W83" s="25"/>
      <c r="X83" s="38"/>
    </row>
    <row r="84" spans="1:24" ht="12.75">
      <c r="A84" s="19" t="str">
        <f>'Cash Flow'!A84</f>
        <v>Vacation</v>
      </c>
      <c r="B84" s="20">
        <f>'Cash Flow'!B84</f>
        <v>0</v>
      </c>
      <c r="C84" s="22">
        <f aca="true" t="shared" si="29" ref="C84:C89">SUM(E84,G84,I84,K84,M84,O84,Q84,S84,U84,W84)</f>
        <v>0</v>
      </c>
      <c r="D84" s="26">
        <f aca="true" t="shared" si="30" ref="D84:D90">SUM(F84,P84,R84,H84,T84,J84,L84,N84,V84,X84)</f>
        <v>0</v>
      </c>
      <c r="E84" s="25"/>
      <c r="F84" s="38"/>
      <c r="G84" s="25"/>
      <c r="H84" s="38"/>
      <c r="I84" s="25"/>
      <c r="J84" s="38"/>
      <c r="K84" s="25"/>
      <c r="L84" s="38"/>
      <c r="M84" s="25"/>
      <c r="N84" s="38"/>
      <c r="O84" s="25"/>
      <c r="P84" s="38"/>
      <c r="Q84" s="25"/>
      <c r="R84" s="38"/>
      <c r="S84" s="25"/>
      <c r="T84" s="38"/>
      <c r="U84" s="25"/>
      <c r="V84" s="38"/>
      <c r="W84" s="25"/>
      <c r="X84" s="38"/>
    </row>
    <row r="85" spans="1:24" ht="12.75">
      <c r="A85" s="19" t="str">
        <f>'Cash Flow'!A85</f>
        <v>Entertainment</v>
      </c>
      <c r="B85" s="20">
        <f>'Cash Flow'!B85</f>
        <v>0</v>
      </c>
      <c r="C85" s="22">
        <f t="shared" si="29"/>
        <v>0</v>
      </c>
      <c r="D85" s="26">
        <f t="shared" si="30"/>
        <v>0</v>
      </c>
      <c r="E85" s="25" t="s">
        <v>83</v>
      </c>
      <c r="F85" s="38"/>
      <c r="G85" s="25" t="s">
        <v>83</v>
      </c>
      <c r="H85" s="38"/>
      <c r="I85" s="25" t="s">
        <v>83</v>
      </c>
      <c r="J85" s="38"/>
      <c r="K85" s="25" t="s">
        <v>83</v>
      </c>
      <c r="L85" s="38"/>
      <c r="M85" s="25"/>
      <c r="N85" s="38"/>
      <c r="O85" s="25"/>
      <c r="P85" s="38"/>
      <c r="Q85" s="25"/>
      <c r="R85" s="38"/>
      <c r="S85" s="25"/>
      <c r="T85" s="38"/>
      <c r="U85" s="25"/>
      <c r="V85" s="38"/>
      <c r="W85" s="25"/>
      <c r="X85" s="38"/>
    </row>
    <row r="86" spans="1:24" ht="12.75">
      <c r="A86" s="19" t="str">
        <f>'Cash Flow'!A86</f>
        <v>Child 1 Commisions</v>
      </c>
      <c r="B86" s="20">
        <f>'Cash Flow'!B86</f>
        <v>0</v>
      </c>
      <c r="C86" s="22">
        <f t="shared" si="29"/>
        <v>0</v>
      </c>
      <c r="D86" s="26">
        <f t="shared" si="30"/>
        <v>0</v>
      </c>
      <c r="E86" s="25"/>
      <c r="F86" s="38"/>
      <c r="G86" s="25"/>
      <c r="H86" s="38"/>
      <c r="I86" s="25"/>
      <c r="J86" s="38"/>
      <c r="K86" s="25"/>
      <c r="L86" s="38"/>
      <c r="M86" s="25"/>
      <c r="N86" s="38"/>
      <c r="O86" s="25"/>
      <c r="P86" s="38"/>
      <c r="Q86" s="25"/>
      <c r="R86" s="38"/>
      <c r="S86" s="25"/>
      <c r="T86" s="38"/>
      <c r="U86" s="25"/>
      <c r="V86" s="38"/>
      <c r="W86" s="25"/>
      <c r="X86" s="38"/>
    </row>
    <row r="87" spans="1:24" ht="12.75">
      <c r="A87" s="19" t="str">
        <f>'Cash Flow'!A87</f>
        <v>Child 2 Commisions</v>
      </c>
      <c r="B87" s="20">
        <f>'Cash Flow'!B87</f>
        <v>0</v>
      </c>
      <c r="C87" s="22">
        <f t="shared" si="29"/>
        <v>0</v>
      </c>
      <c r="D87" s="26">
        <f t="shared" si="30"/>
        <v>0</v>
      </c>
      <c r="E87" s="25"/>
      <c r="F87" s="38"/>
      <c r="G87" s="25"/>
      <c r="H87" s="38"/>
      <c r="I87" s="25"/>
      <c r="J87" s="38"/>
      <c r="K87" s="25"/>
      <c r="L87" s="38"/>
      <c r="M87" s="25" t="s">
        <v>83</v>
      </c>
      <c r="N87" s="38"/>
      <c r="O87" s="25"/>
      <c r="P87" s="38"/>
      <c r="Q87" s="25"/>
      <c r="R87" s="38"/>
      <c r="S87" s="25"/>
      <c r="T87" s="38"/>
      <c r="U87" s="25"/>
      <c r="V87" s="38"/>
      <c r="W87" s="25"/>
      <c r="X87" s="38"/>
    </row>
    <row r="88" spans="1:24" ht="12.75">
      <c r="A88" s="19" t="str">
        <f>'Cash Flow'!A88</f>
        <v>Child 3 Commisions</v>
      </c>
      <c r="B88" s="20">
        <f>'Cash Flow'!B88</f>
        <v>0</v>
      </c>
      <c r="C88" s="22">
        <f t="shared" si="29"/>
        <v>0</v>
      </c>
      <c r="D88" s="26">
        <f t="shared" si="30"/>
        <v>0</v>
      </c>
      <c r="E88" s="25"/>
      <c r="F88" s="38"/>
      <c r="G88" s="25" t="s">
        <v>83</v>
      </c>
      <c r="H88" s="38"/>
      <c r="I88" s="25"/>
      <c r="J88" s="38"/>
      <c r="K88" s="25"/>
      <c r="L88" s="38"/>
      <c r="M88" s="25"/>
      <c r="N88" s="38"/>
      <c r="O88" s="25"/>
      <c r="P88" s="38"/>
      <c r="Q88" s="25"/>
      <c r="R88" s="38"/>
      <c r="S88" s="25"/>
      <c r="T88" s="38"/>
      <c r="U88" s="25"/>
      <c r="V88" s="38"/>
      <c r="W88" s="25"/>
      <c r="X88" s="38"/>
    </row>
    <row r="89" spans="1:24" ht="12.75">
      <c r="A89" s="19" t="str">
        <f>'Cash Flow'!A89</f>
        <v>Christmas</v>
      </c>
      <c r="B89" s="20">
        <f>'Cash Flow'!B89</f>
        <v>0</v>
      </c>
      <c r="C89" s="22">
        <f t="shared" si="29"/>
        <v>0</v>
      </c>
      <c r="D89" s="26">
        <f t="shared" si="30"/>
        <v>0</v>
      </c>
      <c r="E89" s="25" t="s">
        <v>83</v>
      </c>
      <c r="F89" s="38"/>
      <c r="G89" s="25"/>
      <c r="H89" s="38"/>
      <c r="I89" s="25"/>
      <c r="J89" s="38"/>
      <c r="K89" s="25"/>
      <c r="L89" s="38"/>
      <c r="M89" s="25"/>
      <c r="N89" s="38"/>
      <c r="O89" s="25" t="s">
        <v>83</v>
      </c>
      <c r="P89" s="38"/>
      <c r="Q89" s="25" t="s">
        <v>83</v>
      </c>
      <c r="R89" s="38"/>
      <c r="S89" s="25"/>
      <c r="T89" s="38"/>
      <c r="U89" s="25"/>
      <c r="V89" s="38"/>
      <c r="W89" s="25"/>
      <c r="X89" s="38"/>
    </row>
    <row r="90" spans="1:24" ht="12.75">
      <c r="A90" s="28" t="str">
        <f>'Cash Flow'!A90</f>
        <v>Recreation Subtotal</v>
      </c>
      <c r="B90" s="29">
        <f>'Cash Flow'!B90</f>
        <v>0</v>
      </c>
      <c r="C90" s="30">
        <f>SUM(E90,G90,I90,K90,M90,O90,Q90,S90,U90,W90)</f>
        <v>0</v>
      </c>
      <c r="D90" s="26">
        <f t="shared" si="30"/>
        <v>0</v>
      </c>
      <c r="E90" s="32">
        <f aca="true" t="shared" si="31" ref="E90:X90">SUM(E84:E89)</f>
        <v>0</v>
      </c>
      <c r="F90" s="38">
        <f t="shared" si="31"/>
        <v>0</v>
      </c>
      <c r="G90" s="32">
        <f t="shared" si="31"/>
        <v>0</v>
      </c>
      <c r="H90" s="38">
        <f t="shared" si="31"/>
        <v>0</v>
      </c>
      <c r="I90" s="32">
        <f t="shared" si="31"/>
        <v>0</v>
      </c>
      <c r="J90" s="38">
        <f t="shared" si="31"/>
        <v>0</v>
      </c>
      <c r="K90" s="32">
        <f t="shared" si="31"/>
        <v>0</v>
      </c>
      <c r="L90" s="38">
        <f t="shared" si="31"/>
        <v>0</v>
      </c>
      <c r="M90" s="32">
        <f t="shared" si="31"/>
        <v>0</v>
      </c>
      <c r="N90" s="38">
        <f t="shared" si="31"/>
        <v>0</v>
      </c>
      <c r="O90" s="32">
        <f t="shared" si="31"/>
        <v>0</v>
      </c>
      <c r="P90" s="38">
        <f t="shared" si="31"/>
        <v>0</v>
      </c>
      <c r="Q90" s="32">
        <f t="shared" si="31"/>
        <v>0</v>
      </c>
      <c r="R90" s="38">
        <f t="shared" si="31"/>
        <v>0</v>
      </c>
      <c r="S90" s="32">
        <f t="shared" si="31"/>
        <v>0</v>
      </c>
      <c r="T90" s="38">
        <f t="shared" si="31"/>
        <v>0</v>
      </c>
      <c r="U90" s="32">
        <f t="shared" si="31"/>
        <v>0</v>
      </c>
      <c r="V90" s="38">
        <f t="shared" si="31"/>
        <v>0</v>
      </c>
      <c r="W90" s="32">
        <f t="shared" si="31"/>
        <v>0</v>
      </c>
      <c r="X90" s="38">
        <f t="shared" si="31"/>
        <v>0</v>
      </c>
    </row>
    <row r="91" spans="1:24" ht="12.75">
      <c r="A91" s="19" t="str">
        <f>'Cash Flow'!A91</f>
        <v> </v>
      </c>
      <c r="B91" s="33" t="s">
        <v>87</v>
      </c>
      <c r="C91" s="22" t="s">
        <v>83</v>
      </c>
      <c r="D91" s="26">
        <f>(C90-D90)</f>
        <v>0</v>
      </c>
      <c r="E91" s="25">
        <f aca="true" t="shared" si="32" ref="E91:X91">(E82-E90)</f>
        <v>0</v>
      </c>
      <c r="F91" s="39">
        <f t="shared" si="32"/>
        <v>0</v>
      </c>
      <c r="G91" s="25">
        <f t="shared" si="32"/>
        <v>0</v>
      </c>
      <c r="H91" s="39">
        <f t="shared" si="32"/>
        <v>0</v>
      </c>
      <c r="I91" s="25">
        <f t="shared" si="32"/>
        <v>0</v>
      </c>
      <c r="J91" s="39">
        <f t="shared" si="32"/>
        <v>0</v>
      </c>
      <c r="K91" s="25">
        <f t="shared" si="32"/>
        <v>0</v>
      </c>
      <c r="L91" s="39">
        <f t="shared" si="32"/>
        <v>0</v>
      </c>
      <c r="M91" s="25">
        <f t="shared" si="32"/>
        <v>0</v>
      </c>
      <c r="N91" s="39">
        <f t="shared" si="32"/>
        <v>0</v>
      </c>
      <c r="O91" s="25">
        <f t="shared" si="32"/>
        <v>0</v>
      </c>
      <c r="P91" s="39">
        <f t="shared" si="32"/>
        <v>0</v>
      </c>
      <c r="Q91" s="25">
        <f t="shared" si="32"/>
        <v>0</v>
      </c>
      <c r="R91" s="39">
        <f t="shared" si="32"/>
        <v>0</v>
      </c>
      <c r="S91" s="25">
        <f t="shared" si="32"/>
        <v>0</v>
      </c>
      <c r="T91" s="39">
        <f t="shared" si="32"/>
        <v>0</v>
      </c>
      <c r="U91" s="25">
        <f t="shared" si="32"/>
        <v>0</v>
      </c>
      <c r="V91" s="39">
        <f t="shared" si="32"/>
        <v>0</v>
      </c>
      <c r="W91" s="25">
        <f t="shared" si="32"/>
        <v>0</v>
      </c>
      <c r="X91" s="39">
        <f t="shared" si="32"/>
        <v>0</v>
      </c>
    </row>
    <row r="92" spans="1:24" ht="12.75">
      <c r="A92" s="17" t="str">
        <f>'Cash Flow'!A92</f>
        <v>Debts</v>
      </c>
      <c r="B92" s="20" t="str">
        <f>'Cash Flow'!B92</f>
        <v> </v>
      </c>
      <c r="C92" s="22" t="s">
        <v>83</v>
      </c>
      <c r="D92" s="26" t="s">
        <v>83</v>
      </c>
      <c r="E92" s="25"/>
      <c r="F92" s="38"/>
      <c r="G92" s="25"/>
      <c r="H92" s="38"/>
      <c r="I92" s="25"/>
      <c r="J92" s="38"/>
      <c r="K92" s="25"/>
      <c r="L92" s="38"/>
      <c r="M92" s="25"/>
      <c r="N92" s="38"/>
      <c r="O92" s="25"/>
      <c r="P92" s="38"/>
      <c r="Q92" s="25"/>
      <c r="R92" s="38"/>
      <c r="S92" s="25"/>
      <c r="T92" s="38"/>
      <c r="U92" s="25"/>
      <c r="V92" s="38"/>
      <c r="W92" s="25"/>
      <c r="X92" s="38"/>
    </row>
    <row r="93" spans="1:24" ht="12.75">
      <c r="A93" s="19" t="str">
        <f>'Cash Flow'!A93</f>
        <v>Credit Card 1</v>
      </c>
      <c r="B93" s="20">
        <f>'Cash Flow'!B93</f>
        <v>0</v>
      </c>
      <c r="C93" s="22">
        <f aca="true" t="shared" si="33" ref="C93:C105">SUM(E93,G93,I93,K93,M93,O93,Q93,S93,U93,W93)</f>
        <v>0</v>
      </c>
      <c r="D93" s="26">
        <f aca="true" t="shared" si="34" ref="D93:D106">SUM(F93,P93,R93,H93,T93,J93,L93,N93,V93,X93)</f>
        <v>0</v>
      </c>
      <c r="E93" s="25" t="s">
        <v>83</v>
      </c>
      <c r="F93" s="38"/>
      <c r="G93" s="25"/>
      <c r="H93" s="38"/>
      <c r="I93" s="25"/>
      <c r="J93" s="38"/>
      <c r="K93" s="25"/>
      <c r="L93" s="38"/>
      <c r="M93" s="25"/>
      <c r="N93" s="38"/>
      <c r="O93" s="25"/>
      <c r="P93" s="38"/>
      <c r="Q93" s="25"/>
      <c r="R93" s="38"/>
      <c r="S93" s="25"/>
      <c r="T93" s="38"/>
      <c r="U93" s="25"/>
      <c r="V93" s="38"/>
      <c r="W93" s="25"/>
      <c r="X93" s="38"/>
    </row>
    <row r="94" spans="1:24" ht="12.75">
      <c r="A94" s="6" t="str">
        <f>'Cash Flow'!$A$94</f>
        <v>Credit Card 2</v>
      </c>
      <c r="B94" s="20">
        <f>'Cash Flow'!B94</f>
        <v>0</v>
      </c>
      <c r="C94" s="22">
        <f t="shared" si="33"/>
        <v>0</v>
      </c>
      <c r="D94" s="26">
        <f t="shared" si="34"/>
        <v>0</v>
      </c>
      <c r="E94" s="25"/>
      <c r="F94" s="38"/>
      <c r="G94" s="25"/>
      <c r="H94" s="38"/>
      <c r="I94" s="25"/>
      <c r="J94" s="38"/>
      <c r="K94" s="25"/>
      <c r="L94" s="38"/>
      <c r="M94" s="25"/>
      <c r="N94" s="38"/>
      <c r="O94" s="25"/>
      <c r="P94" s="38"/>
      <c r="Q94" s="25"/>
      <c r="R94" s="38"/>
      <c r="S94" s="25"/>
      <c r="T94" s="38"/>
      <c r="U94" s="25"/>
      <c r="V94" s="38"/>
      <c r="W94" s="25"/>
      <c r="X94" s="38"/>
    </row>
    <row r="95" spans="1:24" ht="12.75">
      <c r="A95" s="18" t="str">
        <f>'Cash Flow'!$A$95</f>
        <v>Credit Card 3</v>
      </c>
      <c r="B95" s="20">
        <f>'Cash Flow'!B95</f>
        <v>0</v>
      </c>
      <c r="C95" s="22">
        <f t="shared" si="33"/>
        <v>0</v>
      </c>
      <c r="D95" s="26">
        <f t="shared" si="34"/>
        <v>0</v>
      </c>
      <c r="E95" s="25"/>
      <c r="F95" s="38"/>
      <c r="G95" s="25"/>
      <c r="H95" s="38"/>
      <c r="I95" s="25"/>
      <c r="J95" s="38"/>
      <c r="K95" s="25"/>
      <c r="L95" s="38"/>
      <c r="M95" s="25"/>
      <c r="N95" s="38"/>
      <c r="O95" s="25"/>
      <c r="P95" s="38"/>
      <c r="Q95" s="25"/>
      <c r="R95" s="38"/>
      <c r="S95" s="25"/>
      <c r="T95" s="38"/>
      <c r="U95" s="25"/>
      <c r="V95" s="38"/>
      <c r="W95" s="25"/>
      <c r="X95" s="38"/>
    </row>
    <row r="96" spans="1:24" ht="12.75">
      <c r="A96" s="18" t="str">
        <f>'Cash Flow'!$A$96</f>
        <v>Credit Card 4</v>
      </c>
      <c r="B96" s="20">
        <f>'Cash Flow'!B96</f>
        <v>0</v>
      </c>
      <c r="C96" s="22">
        <f t="shared" si="33"/>
        <v>0</v>
      </c>
      <c r="D96" s="26">
        <f t="shared" si="34"/>
        <v>0</v>
      </c>
      <c r="E96" s="25"/>
      <c r="F96" s="38"/>
      <c r="G96" s="25"/>
      <c r="H96" s="38"/>
      <c r="I96" s="25"/>
      <c r="J96" s="38"/>
      <c r="K96" s="25"/>
      <c r="L96" s="38"/>
      <c r="M96" s="25"/>
      <c r="N96" s="38"/>
      <c r="O96" s="25"/>
      <c r="P96" s="38"/>
      <c r="Q96" s="25"/>
      <c r="R96" s="38"/>
      <c r="S96" s="25"/>
      <c r="T96" s="38"/>
      <c r="U96" s="25"/>
      <c r="V96" s="38"/>
      <c r="W96" s="25"/>
      <c r="X96" s="38"/>
    </row>
    <row r="97" spans="1:24" ht="12.75">
      <c r="A97" s="18" t="str">
        <f>'Cash Flow'!$A$97</f>
        <v>Credit Card 5</v>
      </c>
      <c r="B97" s="20">
        <f>'Cash Flow'!B97</f>
        <v>0</v>
      </c>
      <c r="C97" s="22">
        <f t="shared" si="33"/>
        <v>0</v>
      </c>
      <c r="D97" s="26">
        <f t="shared" si="34"/>
        <v>0</v>
      </c>
      <c r="E97" s="25" t="s">
        <v>83</v>
      </c>
      <c r="F97" s="38"/>
      <c r="G97" s="25"/>
      <c r="H97" s="38"/>
      <c r="I97" s="25"/>
      <c r="J97" s="38"/>
      <c r="K97" s="25"/>
      <c r="L97" s="38"/>
      <c r="M97" s="25"/>
      <c r="N97" s="38"/>
      <c r="O97" s="25"/>
      <c r="P97" s="38"/>
      <c r="Q97" s="25"/>
      <c r="R97" s="38"/>
      <c r="S97" s="25"/>
      <c r="T97" s="38"/>
      <c r="U97" s="25"/>
      <c r="V97" s="38"/>
      <c r="W97" s="25"/>
      <c r="X97" s="38"/>
    </row>
    <row r="98" spans="1:24" ht="12.75">
      <c r="A98" s="18" t="str">
        <f>'Cash Flow'!$A$98</f>
        <v>Credit Card 6</v>
      </c>
      <c r="B98" s="20">
        <f>'Cash Flow'!B98</f>
        <v>0</v>
      </c>
      <c r="C98" s="22">
        <f t="shared" si="33"/>
        <v>0</v>
      </c>
      <c r="D98" s="26">
        <f t="shared" si="34"/>
        <v>0</v>
      </c>
      <c r="E98" s="25"/>
      <c r="F98" s="38"/>
      <c r="G98" s="25"/>
      <c r="H98" s="38"/>
      <c r="I98" s="25"/>
      <c r="J98" s="38"/>
      <c r="K98" s="25"/>
      <c r="L98" s="38"/>
      <c r="M98" s="25"/>
      <c r="N98" s="38"/>
      <c r="O98" s="25"/>
      <c r="P98" s="38"/>
      <c r="Q98" s="25"/>
      <c r="R98" s="38"/>
      <c r="S98" s="25"/>
      <c r="T98" s="38"/>
      <c r="U98" s="25"/>
      <c r="V98" s="38"/>
      <c r="W98" s="25"/>
      <c r="X98" s="38"/>
    </row>
    <row r="99" spans="1:24" ht="12.75">
      <c r="A99" s="18" t="str">
        <f>'Cash Flow'!$A$99</f>
        <v>Credit Card 7</v>
      </c>
      <c r="B99" s="20">
        <f>'Cash Flow'!B99</f>
        <v>0</v>
      </c>
      <c r="C99" s="22">
        <f t="shared" si="33"/>
        <v>0</v>
      </c>
      <c r="D99" s="26">
        <f t="shared" si="34"/>
        <v>0</v>
      </c>
      <c r="E99" s="25"/>
      <c r="F99" s="38"/>
      <c r="G99" s="25"/>
      <c r="H99" s="38"/>
      <c r="I99" s="25"/>
      <c r="J99" s="38"/>
      <c r="K99" s="25"/>
      <c r="L99" s="38"/>
      <c r="M99" s="25"/>
      <c r="N99" s="38"/>
      <c r="O99" s="25"/>
      <c r="P99" s="38"/>
      <c r="Q99" s="25"/>
      <c r="R99" s="38"/>
      <c r="S99" s="25"/>
      <c r="T99" s="38"/>
      <c r="U99" s="25"/>
      <c r="V99" s="38"/>
      <c r="W99" s="25"/>
      <c r="X99" s="38"/>
    </row>
    <row r="100" spans="1:24" ht="12.75">
      <c r="A100" s="6" t="s">
        <v>109</v>
      </c>
      <c r="B100" s="20">
        <f>'Cash Flow'!B100</f>
        <v>0</v>
      </c>
      <c r="C100" s="22">
        <f t="shared" si="33"/>
        <v>0</v>
      </c>
      <c r="D100" s="26">
        <f t="shared" si="34"/>
        <v>0</v>
      </c>
      <c r="E100" s="25"/>
      <c r="F100" s="38"/>
      <c r="G100" s="25"/>
      <c r="H100" s="38"/>
      <c r="I100" s="25"/>
      <c r="J100" s="38"/>
      <c r="K100" s="25"/>
      <c r="L100" s="38"/>
      <c r="M100" s="25"/>
      <c r="N100" s="38"/>
      <c r="O100" s="25"/>
      <c r="P100" s="38"/>
      <c r="Q100" s="25"/>
      <c r="R100" s="38"/>
      <c r="S100" s="25"/>
      <c r="T100" s="38"/>
      <c r="U100" s="25"/>
      <c r="V100" s="38"/>
      <c r="W100" s="25"/>
      <c r="X100" s="38"/>
    </row>
    <row r="101" spans="1:24" ht="12.75">
      <c r="A101" s="6" t="s">
        <v>110</v>
      </c>
      <c r="B101" s="20">
        <f>'Cash Flow'!B101</f>
        <v>0</v>
      </c>
      <c r="C101" s="22">
        <f t="shared" si="33"/>
        <v>0</v>
      </c>
      <c r="D101" s="26">
        <f t="shared" si="34"/>
        <v>0</v>
      </c>
      <c r="E101" s="25"/>
      <c r="F101" s="38"/>
      <c r="G101" s="25"/>
      <c r="H101" s="38"/>
      <c r="I101" s="25"/>
      <c r="J101" s="38"/>
      <c r="K101" s="25"/>
      <c r="L101" s="38"/>
      <c r="M101" s="25"/>
      <c r="N101" s="38"/>
      <c r="O101" s="25"/>
      <c r="P101" s="38"/>
      <c r="Q101" s="25"/>
      <c r="R101" s="38"/>
      <c r="S101" s="25"/>
      <c r="T101" s="38"/>
      <c r="U101" s="25"/>
      <c r="V101" s="38"/>
      <c r="W101" s="25"/>
      <c r="X101" s="38"/>
    </row>
    <row r="102" spans="1:24" ht="12.75">
      <c r="A102" s="19" t="str">
        <f>'Cash Flow'!A102</f>
        <v>Car Loan 3</v>
      </c>
      <c r="B102" s="20">
        <f>'Cash Flow'!B102</f>
        <v>0</v>
      </c>
      <c r="C102" s="22">
        <f t="shared" si="33"/>
        <v>0</v>
      </c>
      <c r="D102" s="26">
        <f t="shared" si="34"/>
        <v>0</v>
      </c>
      <c r="E102" s="25"/>
      <c r="F102" s="38"/>
      <c r="G102" s="25"/>
      <c r="H102" s="38"/>
      <c r="I102" s="25" t="s">
        <v>83</v>
      </c>
      <c r="J102" s="38"/>
      <c r="K102" s="25"/>
      <c r="L102" s="38"/>
      <c r="M102" s="25"/>
      <c r="N102" s="38"/>
      <c r="O102" s="25"/>
      <c r="P102" s="38"/>
      <c r="Q102" s="25"/>
      <c r="R102" s="38"/>
      <c r="S102" s="25"/>
      <c r="T102" s="38"/>
      <c r="U102" s="25"/>
      <c r="V102" s="38"/>
      <c r="W102" s="25"/>
      <c r="X102" s="38"/>
    </row>
    <row r="103" spans="1:24" ht="12.75">
      <c r="A103" s="19" t="str">
        <f>'Cash Flow'!A103</f>
        <v>Second Mortgage</v>
      </c>
      <c r="B103" s="20">
        <f>'Cash Flow'!B103</f>
        <v>0</v>
      </c>
      <c r="C103" s="22">
        <f t="shared" si="33"/>
        <v>0</v>
      </c>
      <c r="D103" s="26">
        <f t="shared" si="34"/>
        <v>0</v>
      </c>
      <c r="E103" s="25"/>
      <c r="F103" s="38"/>
      <c r="G103" s="25"/>
      <c r="H103" s="38"/>
      <c r="I103" s="25" t="s">
        <v>83</v>
      </c>
      <c r="J103" s="38"/>
      <c r="K103" s="25"/>
      <c r="L103" s="38"/>
      <c r="M103" s="25"/>
      <c r="N103" s="38"/>
      <c r="O103" s="25"/>
      <c r="P103" s="38"/>
      <c r="Q103" s="25"/>
      <c r="R103" s="38"/>
      <c r="S103" s="25"/>
      <c r="T103" s="38"/>
      <c r="U103" s="25"/>
      <c r="V103" s="38"/>
      <c r="W103" s="25"/>
      <c r="X103" s="38"/>
    </row>
    <row r="104" spans="1:24" ht="12.75">
      <c r="A104" s="19" t="str">
        <f>'Cash Flow'!A104</f>
        <v>Snowball - Paidoff</v>
      </c>
      <c r="B104" s="20">
        <f>'Cash Flow'!B104</f>
        <v>0</v>
      </c>
      <c r="C104" s="22">
        <f t="shared" si="33"/>
        <v>0</v>
      </c>
      <c r="D104" s="26">
        <f t="shared" si="34"/>
        <v>0</v>
      </c>
      <c r="E104" s="25"/>
      <c r="F104" s="38"/>
      <c r="G104" s="25" t="s">
        <v>83</v>
      </c>
      <c r="H104" s="38"/>
      <c r="I104" s="25"/>
      <c r="J104" s="38"/>
      <c r="K104" s="25"/>
      <c r="L104" s="38"/>
      <c r="M104" s="25"/>
      <c r="N104" s="38"/>
      <c r="O104" s="25"/>
      <c r="P104" s="38"/>
      <c r="Q104" s="25"/>
      <c r="R104" s="38"/>
      <c r="S104" s="25"/>
      <c r="T104" s="38"/>
      <c r="U104" s="25"/>
      <c r="V104" s="38"/>
      <c r="W104" s="25"/>
      <c r="X104" s="38"/>
    </row>
    <row r="105" spans="1:24" ht="12.75">
      <c r="A105" s="19" t="str">
        <f>'Cash Flow'!A105</f>
        <v>Snowball - Current</v>
      </c>
      <c r="B105" s="20">
        <f>'Cash Flow'!B105</f>
        <v>0</v>
      </c>
      <c r="C105" s="22">
        <f t="shared" si="33"/>
        <v>0</v>
      </c>
      <c r="D105" s="26">
        <f t="shared" si="34"/>
        <v>0</v>
      </c>
      <c r="E105" s="25" t="s">
        <v>83</v>
      </c>
      <c r="F105" s="38"/>
      <c r="G105" s="25" t="s">
        <v>83</v>
      </c>
      <c r="H105" s="38"/>
      <c r="I105" s="25" t="s">
        <v>83</v>
      </c>
      <c r="J105" s="38"/>
      <c r="K105" s="25" t="s">
        <v>83</v>
      </c>
      <c r="L105" s="38"/>
      <c r="M105" s="25" t="s">
        <v>83</v>
      </c>
      <c r="N105" s="38"/>
      <c r="O105" s="25" t="s">
        <v>83</v>
      </c>
      <c r="P105" s="38"/>
      <c r="Q105" s="25" t="s">
        <v>83</v>
      </c>
      <c r="R105" s="38"/>
      <c r="S105" s="25" t="s">
        <v>83</v>
      </c>
      <c r="T105" s="38"/>
      <c r="U105" s="25"/>
      <c r="V105" s="38"/>
      <c r="W105" s="25"/>
      <c r="X105" s="38"/>
    </row>
    <row r="106" spans="1:24" ht="12.75">
      <c r="A106" s="28" t="str">
        <f>'Cash Flow'!A106</f>
        <v>Debts Subtotal</v>
      </c>
      <c r="B106" s="29">
        <f>'Cash Flow'!B106</f>
        <v>0</v>
      </c>
      <c r="C106" s="30">
        <f>SUM(E106,G106,I106,K106,M106,O106,Q106,S106,U106,W106)</f>
        <v>0</v>
      </c>
      <c r="D106" s="26">
        <f t="shared" si="34"/>
        <v>0</v>
      </c>
      <c r="E106" s="32">
        <f aca="true" t="shared" si="35" ref="E106:X106">SUM(E93:E105)</f>
        <v>0</v>
      </c>
      <c r="F106" s="38">
        <f t="shared" si="35"/>
        <v>0</v>
      </c>
      <c r="G106" s="32">
        <f t="shared" si="35"/>
        <v>0</v>
      </c>
      <c r="H106" s="38">
        <f t="shared" si="35"/>
        <v>0</v>
      </c>
      <c r="I106" s="32">
        <f t="shared" si="35"/>
        <v>0</v>
      </c>
      <c r="J106" s="38">
        <f t="shared" si="35"/>
        <v>0</v>
      </c>
      <c r="K106" s="32">
        <f t="shared" si="35"/>
        <v>0</v>
      </c>
      <c r="L106" s="38">
        <f t="shared" si="35"/>
        <v>0</v>
      </c>
      <c r="M106" s="32">
        <f t="shared" si="35"/>
        <v>0</v>
      </c>
      <c r="N106" s="38">
        <f t="shared" si="35"/>
        <v>0</v>
      </c>
      <c r="O106" s="32">
        <f t="shared" si="35"/>
        <v>0</v>
      </c>
      <c r="P106" s="38">
        <f t="shared" si="35"/>
        <v>0</v>
      </c>
      <c r="Q106" s="32">
        <f t="shared" si="35"/>
        <v>0</v>
      </c>
      <c r="R106" s="38">
        <f t="shared" si="35"/>
        <v>0</v>
      </c>
      <c r="S106" s="32">
        <f t="shared" si="35"/>
        <v>0</v>
      </c>
      <c r="T106" s="38">
        <f t="shared" si="35"/>
        <v>0</v>
      </c>
      <c r="U106" s="32">
        <f t="shared" si="35"/>
        <v>0</v>
      </c>
      <c r="V106" s="38">
        <f t="shared" si="35"/>
        <v>0</v>
      </c>
      <c r="W106" s="32">
        <f t="shared" si="35"/>
        <v>0</v>
      </c>
      <c r="X106" s="38">
        <f t="shared" si="35"/>
        <v>0</v>
      </c>
    </row>
    <row r="107" spans="1:24" ht="12.75">
      <c r="A107" s="17" t="str">
        <f>'Cash Flow'!A107</f>
        <v>  </v>
      </c>
      <c r="B107" s="33" t="s">
        <v>87</v>
      </c>
      <c r="C107" s="22" t="s">
        <v>83</v>
      </c>
      <c r="D107" s="26">
        <f>(C106-D106)</f>
        <v>0</v>
      </c>
      <c r="E107" s="25">
        <f aca="true" t="shared" si="36" ref="E107:X107">(E91-E106)</f>
        <v>0</v>
      </c>
      <c r="F107" s="39">
        <f t="shared" si="36"/>
        <v>0</v>
      </c>
      <c r="G107" s="25">
        <f t="shared" si="36"/>
        <v>0</v>
      </c>
      <c r="H107" s="39">
        <f t="shared" si="36"/>
        <v>0</v>
      </c>
      <c r="I107" s="25">
        <f t="shared" si="36"/>
        <v>0</v>
      </c>
      <c r="J107" s="39">
        <f t="shared" si="36"/>
        <v>0</v>
      </c>
      <c r="K107" s="25">
        <f t="shared" si="36"/>
        <v>0</v>
      </c>
      <c r="L107" s="39">
        <f t="shared" si="36"/>
        <v>0</v>
      </c>
      <c r="M107" s="25">
        <f t="shared" si="36"/>
        <v>0</v>
      </c>
      <c r="N107" s="39">
        <f t="shared" si="36"/>
        <v>0</v>
      </c>
      <c r="O107" s="25">
        <f t="shared" si="36"/>
        <v>0</v>
      </c>
      <c r="P107" s="39">
        <f t="shared" si="36"/>
        <v>0</v>
      </c>
      <c r="Q107" s="25">
        <f t="shared" si="36"/>
        <v>0</v>
      </c>
      <c r="R107" s="39">
        <f t="shared" si="36"/>
        <v>0</v>
      </c>
      <c r="S107" s="25">
        <f t="shared" si="36"/>
        <v>0</v>
      </c>
      <c r="T107" s="39">
        <f t="shared" si="36"/>
        <v>0</v>
      </c>
      <c r="U107" s="25">
        <f t="shared" si="36"/>
        <v>0</v>
      </c>
      <c r="V107" s="39">
        <f t="shared" si="36"/>
        <v>0</v>
      </c>
      <c r="W107" s="25">
        <f t="shared" si="36"/>
        <v>0</v>
      </c>
      <c r="X107" s="39">
        <f t="shared" si="36"/>
        <v>0</v>
      </c>
    </row>
    <row r="108" spans="1:24" ht="12.75">
      <c r="A108" s="17" t="str">
        <f>'Cash Flow'!A108</f>
        <v> </v>
      </c>
      <c r="B108" s="20" t="str">
        <f>'Cash Flow'!B108</f>
        <v> </v>
      </c>
      <c r="C108" s="22" t="s">
        <v>83</v>
      </c>
      <c r="D108" s="26" t="s">
        <v>83</v>
      </c>
      <c r="E108" s="25"/>
      <c r="F108" s="38"/>
      <c r="G108" s="25"/>
      <c r="H108" s="38"/>
      <c r="I108" s="25"/>
      <c r="J108" s="38"/>
      <c r="K108" s="25"/>
      <c r="L108" s="38"/>
      <c r="M108" s="25"/>
      <c r="N108" s="38"/>
      <c r="O108" s="25"/>
      <c r="P108" s="38"/>
      <c r="Q108" s="25"/>
      <c r="R108" s="38"/>
      <c r="S108" s="25"/>
      <c r="T108" s="38"/>
      <c r="U108" s="25"/>
      <c r="V108" s="38"/>
      <c r="W108" s="25"/>
      <c r="X108" s="38"/>
    </row>
    <row r="109" spans="1:24" ht="12.75">
      <c r="A109" s="17" t="str">
        <f>'Cash Flow'!A109</f>
        <v> </v>
      </c>
      <c r="B109" s="20" t="str">
        <f>'Cash Flow'!B109</f>
        <v> </v>
      </c>
      <c r="C109" s="22" t="s">
        <v>85</v>
      </c>
      <c r="D109" s="26" t="s">
        <v>83</v>
      </c>
      <c r="E109" s="25"/>
      <c r="F109" s="38"/>
      <c r="G109" s="25"/>
      <c r="H109" s="38"/>
      <c r="I109" s="25"/>
      <c r="J109" s="38"/>
      <c r="K109" s="25"/>
      <c r="L109" s="38"/>
      <c r="M109" s="25"/>
      <c r="N109" s="38"/>
      <c r="O109" s="25"/>
      <c r="P109" s="38"/>
      <c r="Q109" s="25"/>
      <c r="R109" s="38"/>
      <c r="S109" s="25"/>
      <c r="T109" s="38"/>
      <c r="U109" s="25"/>
      <c r="V109" s="38"/>
      <c r="W109" s="25"/>
      <c r="X109" s="38"/>
    </row>
    <row r="110" spans="1:24" ht="12.75">
      <c r="A110" s="17" t="str">
        <f>'Cash Flow'!A110</f>
        <v> </v>
      </c>
      <c r="B110" s="20" t="str">
        <f>'Cash Flow'!B110</f>
        <v> </v>
      </c>
      <c r="C110" s="22" t="s">
        <v>83</v>
      </c>
      <c r="D110" s="26" t="s">
        <v>83</v>
      </c>
      <c r="E110" s="25"/>
      <c r="F110" s="38"/>
      <c r="G110" s="25"/>
      <c r="H110" s="38"/>
      <c r="I110" s="25"/>
      <c r="J110" s="38"/>
      <c r="K110" s="25"/>
      <c r="L110" s="38"/>
      <c r="M110" s="25"/>
      <c r="N110" s="38"/>
      <c r="O110" s="25"/>
      <c r="P110" s="38"/>
      <c r="Q110" s="25"/>
      <c r="R110" s="38"/>
      <c r="S110" s="25"/>
      <c r="T110" s="38"/>
      <c r="U110" s="25"/>
      <c r="V110" s="38"/>
      <c r="W110" s="25"/>
      <c r="X110" s="38"/>
    </row>
    <row r="111" spans="1:24" ht="13.5" thickBot="1">
      <c r="A111" s="28" t="str">
        <f>'Cash Flow'!A111</f>
        <v>Remaining Income</v>
      </c>
      <c r="B111" s="29">
        <f>'Cash Flow'!B111</f>
        <v>0</v>
      </c>
      <c r="C111" s="30">
        <f>SUM(E111,G111,I111,K111,M111,O111,Q111,S111,U111,W111)</f>
        <v>0</v>
      </c>
      <c r="D111" s="31">
        <f>SUM(F111,P111,R111,H111,T111,J111,L111,N111,V111,X111)</f>
        <v>0</v>
      </c>
      <c r="E111" s="34"/>
      <c r="F111" s="40"/>
      <c r="G111" s="34"/>
      <c r="H111" s="40"/>
      <c r="I111" s="34"/>
      <c r="J111" s="40"/>
      <c r="K111" s="34"/>
      <c r="L111" s="40"/>
      <c r="M111" s="34"/>
      <c r="N111" s="40"/>
      <c r="O111" s="34"/>
      <c r="P111" s="40"/>
      <c r="Q111" s="34"/>
      <c r="R111" s="40"/>
      <c r="S111" s="34"/>
      <c r="T111" s="40"/>
      <c r="U111" s="34"/>
      <c r="V111" s="40"/>
      <c r="W111" s="34"/>
      <c r="X111" s="40"/>
    </row>
    <row r="112" spans="1:4" ht="13.5" thickTop="1">
      <c r="A112" s="10"/>
      <c r="B112" s="1"/>
      <c r="C112" s="1"/>
      <c r="D112" s="1"/>
    </row>
    <row r="113" spans="1:4" ht="12.75">
      <c r="A113" s="10"/>
      <c r="B113" s="1"/>
      <c r="C113" s="1"/>
      <c r="D113" s="1"/>
    </row>
    <row r="114" spans="1:4" ht="12.75">
      <c r="A114" s="10"/>
      <c r="B114" s="1"/>
      <c r="C114" s="1"/>
      <c r="D114" s="1"/>
    </row>
    <row r="115" spans="1:4" ht="12.75">
      <c r="A115" s="10"/>
      <c r="B115" s="1"/>
      <c r="C115" s="1"/>
      <c r="D115" s="1"/>
    </row>
    <row r="116" spans="1:4" ht="12.75">
      <c r="A116" s="10"/>
      <c r="B116" s="1"/>
      <c r="C116" s="1"/>
      <c r="D116" s="1"/>
    </row>
    <row r="117" spans="2:4" ht="12.75">
      <c r="B117" s="1"/>
      <c r="C117" s="1"/>
      <c r="D117" s="1"/>
    </row>
    <row r="118" spans="2:4" ht="12.75">
      <c r="B118" s="1"/>
      <c r="C118" s="1"/>
      <c r="D118" s="1"/>
    </row>
  </sheetData>
  <mergeCells count="30">
    <mergeCell ref="S1:T1"/>
    <mergeCell ref="U1:V1"/>
    <mergeCell ref="W1:X1"/>
    <mergeCell ref="U2:V2"/>
    <mergeCell ref="W2:X2"/>
    <mergeCell ref="E3:F3"/>
    <mergeCell ref="G3:H3"/>
    <mergeCell ref="U3:V3"/>
    <mergeCell ref="W3:X3"/>
    <mergeCell ref="O3:P3"/>
    <mergeCell ref="I1:J1"/>
    <mergeCell ref="S3:T3"/>
    <mergeCell ref="I3:J3"/>
    <mergeCell ref="Q1:R1"/>
    <mergeCell ref="Q2:R2"/>
    <mergeCell ref="Q3:R3"/>
    <mergeCell ref="K3:L3"/>
    <mergeCell ref="M3:N3"/>
    <mergeCell ref="I2:J2"/>
    <mergeCell ref="S2:T2"/>
    <mergeCell ref="E1:F1"/>
    <mergeCell ref="O1:P1"/>
    <mergeCell ref="E2:F2"/>
    <mergeCell ref="O2:P2"/>
    <mergeCell ref="G1:H1"/>
    <mergeCell ref="G2:H2"/>
    <mergeCell ref="K2:L2"/>
    <mergeCell ref="M2:N2"/>
    <mergeCell ref="K1:L1"/>
    <mergeCell ref="M1:N1"/>
  </mergeCells>
  <conditionalFormatting sqref="C111">
    <cfRule type="cellIs" priority="1" dxfId="0" operator="notEqual" stopIfTrue="1">
      <formula>$B$6</formula>
    </cfRule>
  </conditionalFormatting>
  <conditionalFormatting sqref="C84:C89 C6:C14 C17:C19 C22:C30 C33:C40 C43:C46 C49:C54 C57:C59 C62:C69 C72:C81 C93:C106">
    <cfRule type="cellIs" priority="2" dxfId="0" operator="notEqual" stopIfTrue="1">
      <formula>$B6</formula>
    </cfRule>
  </conditionalFormatting>
  <conditionalFormatting sqref="C90">
    <cfRule type="cellIs" priority="3" dxfId="0" operator="notEqual" stopIfTrue="1">
      <formula>C90</formula>
    </cfRule>
  </conditionalFormatting>
  <conditionalFormatting sqref="D6:D14 D17:D19 D22:D30 D33:D40 D43:D46 D49:D54 D57:D59 D62:D69 D72:D81 D84:D90 D93:D106">
    <cfRule type="cellIs" priority="4" dxfId="1" operator="lessThan" stopIfTrue="1">
      <formula>B6</formula>
    </cfRule>
    <cfRule type="cellIs" priority="5" dxfId="2" operator="equal" stopIfTrue="1">
      <formula>B6</formula>
    </cfRule>
    <cfRule type="cellIs" priority="6" dxfId="0" operator="greaterThan" stopIfTrue="1">
      <formula>B6</formula>
    </cfRule>
  </conditionalFormatting>
  <printOptions/>
  <pageMargins left="0.25" right="0.25" top="0.25" bottom="0.25" header="0.5" footer="0.5"/>
  <pageSetup orientation="landscape" r:id="rId3"/>
  <legacyDrawing r:id="rId2"/>
</worksheet>
</file>

<file path=xl/worksheets/sheet4.xml><?xml version="1.0" encoding="utf-8"?>
<worksheet xmlns="http://schemas.openxmlformats.org/spreadsheetml/2006/main" xmlns:r="http://schemas.openxmlformats.org/officeDocument/2006/relationships">
  <sheetPr codeName="Sheet4"/>
  <dimension ref="A1:G32"/>
  <sheetViews>
    <sheetView workbookViewId="0" topLeftCell="A1">
      <selection activeCell="B2" sqref="B2"/>
    </sheetView>
  </sheetViews>
  <sheetFormatPr defaultColWidth="9.140625" defaultRowHeight="12.75"/>
  <cols>
    <col min="1" max="1" width="22.28125" style="0" customWidth="1"/>
    <col min="2" max="2" width="16.8515625" style="1" customWidth="1"/>
    <col min="3" max="3" width="12.28125" style="0" customWidth="1"/>
    <col min="5" max="5" width="22.57421875" style="0" customWidth="1"/>
    <col min="6" max="6" width="13.57421875" style="1" customWidth="1"/>
    <col min="7" max="7" width="12.57421875" style="0" customWidth="1"/>
  </cols>
  <sheetData>
    <row r="1" spans="1:7" ht="12.75">
      <c r="A1" s="18" t="str">
        <f>'Cash Flow'!$A$80</f>
        <v>Misc.</v>
      </c>
      <c r="B1" s="20">
        <f>'Cash Flow'!$B$80</f>
        <v>0</v>
      </c>
      <c r="C1" s="1">
        <f>(B1-B12)</f>
        <v>0</v>
      </c>
      <c r="E1" s="6" t="str">
        <f>'Cash Flow'!$A$89</f>
        <v>Christmas</v>
      </c>
      <c r="F1" s="1">
        <f>'Cash Flow'!$B$89</f>
        <v>0</v>
      </c>
      <c r="G1" s="1">
        <f>(F1-F15)</f>
        <v>0</v>
      </c>
    </row>
    <row r="12" spans="1:2" ht="12.75">
      <c r="A12" s="18" t="str">
        <f>'Cash Flow'!$A$80</f>
        <v>Misc.</v>
      </c>
      <c r="B12" s="1">
        <f>SUM(B2:B11)</f>
        <v>0</v>
      </c>
    </row>
    <row r="15" spans="1:6" ht="12.75">
      <c r="A15" s="18" t="str">
        <f>'Cash Flow'!$A$53</f>
        <v>Gas and Oil</v>
      </c>
      <c r="B15" s="1">
        <f>'Cash Flow'!$B$53</f>
        <v>0</v>
      </c>
      <c r="C15" s="1">
        <f>(B15-B23)</f>
        <v>0</v>
      </c>
      <c r="E15" s="6" t="str">
        <f>'Cash Flow'!$A$89</f>
        <v>Christmas</v>
      </c>
      <c r="F15" s="1">
        <f>SUM(F2:F14)</f>
        <v>0</v>
      </c>
    </row>
    <row r="16" ht="12.75">
      <c r="A16" s="42"/>
    </row>
    <row r="17" ht="12.75">
      <c r="A17" s="42"/>
    </row>
    <row r="18" ht="12.75">
      <c r="A18" s="42"/>
    </row>
    <row r="19" ht="12.75">
      <c r="A19" s="42"/>
    </row>
    <row r="23" spans="1:2" ht="12.75">
      <c r="A23" s="18" t="str">
        <f>'Cash Flow'!$A$53</f>
        <v>Gas and Oil</v>
      </c>
      <c r="B23" s="1">
        <f>SUM(B16:B22)</f>
        <v>0</v>
      </c>
    </row>
    <row r="25" spans="1:3" ht="12.75">
      <c r="A25" s="6" t="str">
        <f>'Cash Flow'!$A$57</f>
        <v>Monthly Clothing</v>
      </c>
      <c r="B25" s="1">
        <f>'Cash Flow'!$B$57</f>
        <v>0</v>
      </c>
      <c r="C25" s="1">
        <f>(B25-B32)</f>
        <v>0</v>
      </c>
    </row>
    <row r="32" spans="1:2" ht="12.75">
      <c r="A32" s="6" t="str">
        <f>'Cash Flow'!$A$57</f>
        <v>Monthly Clothing</v>
      </c>
      <c r="B32" s="1">
        <f>SUM(B26:B31)</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IBM_USER</dc:creator>
  <cp:keywords/>
  <dc:description/>
  <cp:lastModifiedBy>Fant Steele</cp:lastModifiedBy>
  <dcterms:created xsi:type="dcterms:W3CDTF">2009-11-13T21:36:12Z</dcterms:created>
  <dcterms:modified xsi:type="dcterms:W3CDTF">2011-03-19T15:14:26Z</dcterms:modified>
  <cp:category/>
  <cp:version/>
  <cp:contentType/>
  <cp:contentStatus/>
</cp:coreProperties>
</file>